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26025" windowHeight="11805" tabRatio="276" activeTab="4"/>
  </bookViews>
  <sheets>
    <sheet name="СВОД" sheetId="6" r:id="rId1"/>
    <sheet name="Доп COVID " sheetId="13" r:id="rId2"/>
    <sheet name="ВМП" sheetId="12" r:id="rId3"/>
    <sheet name="Дисп и паракл" sheetId="11" r:id="rId4"/>
    <sheet name="Диализ" sheetId="14" r:id="rId5"/>
  </sheets>
  <definedNames>
    <definedName name="_xlnm._FilterDatabase" localSheetId="0" hidden="1">СВОД!$A$10:$BQ$10</definedName>
    <definedName name="_xlnm.Print_Titles" localSheetId="0">СВОД!$A:$D,СВОД!$5:$10</definedName>
  </definedNames>
  <calcPr calcId="125725" refMode="R1C1"/>
</workbook>
</file>

<file path=xl/calcChain.xml><?xml version="1.0" encoding="utf-8"?>
<calcChain xmlns="http://schemas.openxmlformats.org/spreadsheetml/2006/main">
  <c r="G127" i="14"/>
  <c r="G126"/>
  <c r="G125"/>
  <c r="G124"/>
  <c r="G134" s="1"/>
  <c r="G84"/>
  <c r="AM211" i="11" l="1"/>
  <c r="AL211"/>
  <c r="AK211"/>
  <c r="AJ211"/>
  <c r="AI211"/>
  <c r="AH211"/>
  <c r="AG211"/>
  <c r="AF211"/>
  <c r="AE211"/>
  <c r="AD211"/>
  <c r="AC211"/>
  <c r="AB211"/>
  <c r="AA211"/>
  <c r="Z211"/>
  <c r="Y211"/>
  <c r="X211"/>
  <c r="W211"/>
  <c r="V211"/>
  <c r="U211"/>
  <c r="T211"/>
  <c r="S211"/>
  <c r="R211"/>
  <c r="Q211"/>
  <c r="P211"/>
  <c r="O211"/>
  <c r="N211"/>
  <c r="M211"/>
  <c r="L211"/>
  <c r="K211"/>
  <c r="J211"/>
  <c r="I211"/>
  <c r="H211"/>
  <c r="G211"/>
  <c r="F211"/>
  <c r="E211"/>
  <c r="C5"/>
  <c r="D5" s="1"/>
  <c r="E5" s="1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AD5" s="1"/>
  <c r="AE5" s="1"/>
  <c r="AF5" s="1"/>
  <c r="AG5" s="1"/>
  <c r="AH5" s="1"/>
  <c r="AI5" s="1"/>
  <c r="AJ5" s="1"/>
  <c r="AK5" s="1"/>
  <c r="AL5" s="1"/>
  <c r="AM5" s="1"/>
  <c r="BM216" i="6" l="1"/>
  <c r="BJ216"/>
  <c r="AB216"/>
  <c r="AA216"/>
  <c r="BK216"/>
  <c r="AQ216"/>
  <c r="AR216"/>
  <c r="AS216"/>
  <c r="AT216"/>
  <c r="AC216"/>
  <c r="AD216"/>
  <c r="Y216"/>
  <c r="Z216"/>
  <c r="G216"/>
  <c r="H216"/>
  <c r="I216"/>
  <c r="J216"/>
  <c r="K216"/>
  <c r="L216"/>
  <c r="M216"/>
  <c r="N216"/>
  <c r="O216"/>
  <c r="P216"/>
  <c r="Q216"/>
  <c r="R216"/>
  <c r="S216"/>
  <c r="T216"/>
  <c r="U216"/>
  <c r="V216"/>
  <c r="W216"/>
  <c r="X216"/>
  <c r="AG216"/>
  <c r="AH216"/>
  <c r="AI216"/>
  <c r="AJ216"/>
  <c r="AK216"/>
  <c r="AL216"/>
  <c r="AM216"/>
  <c r="AN216"/>
  <c r="AO216"/>
  <c r="AP216"/>
  <c r="AW216"/>
  <c r="AX216"/>
  <c r="AY216"/>
  <c r="AZ216"/>
  <c r="BA216"/>
  <c r="BB216"/>
  <c r="BC216"/>
  <c r="BD216"/>
  <c r="BF216"/>
  <c r="BG216"/>
  <c r="BH216"/>
  <c r="BI216"/>
  <c r="BL216"/>
  <c r="BN216"/>
  <c r="BO216"/>
  <c r="BP216"/>
  <c r="BQ216"/>
  <c r="E216"/>
  <c r="AF216"/>
  <c r="C10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F216" l="1"/>
  <c r="AV216"/>
  <c r="AU216"/>
  <c r="AE216"/>
  <c r="BE216"/>
</calcChain>
</file>

<file path=xl/sharedStrings.xml><?xml version="1.0" encoding="utf-8"?>
<sst xmlns="http://schemas.openxmlformats.org/spreadsheetml/2006/main" count="3331" uniqueCount="675">
  <si>
    <t>Код МО</t>
  </si>
  <si>
    <t xml:space="preserve">                   Круглосуточный стационар</t>
  </si>
  <si>
    <t>Дневные стационары всех типов (включая вспомогательные репродуктивные технологии (ЭКО))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</si>
  <si>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</si>
  <si>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</si>
  <si>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</si>
  <si>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</si>
  <si>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</si>
  <si>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ДС при КС</t>
  </si>
  <si>
    <t>в том числе ЭКО</t>
  </si>
  <si>
    <t>Всего,
вызовов</t>
  </si>
  <si>
    <t xml:space="preserve"> мед.помощь по медицинской реабилитации</t>
  </si>
  <si>
    <t>ВИЧ</t>
  </si>
  <si>
    <t>поликлиника (за искл. стоматологических посещений)</t>
  </si>
  <si>
    <t>стоматология (пос.)</t>
  </si>
  <si>
    <t>к/дни</t>
  </si>
  <si>
    <t>случаи лечения</t>
  </si>
  <si>
    <t>пациенто-дни</t>
  </si>
  <si>
    <t xml:space="preserve">№ п\п </t>
  </si>
  <si>
    <t xml:space="preserve"> мед.помощь на профиле "онкология"</t>
  </si>
  <si>
    <t>в том числе 
мед.помощь на профиле "онкология"</t>
  </si>
  <si>
    <t>посещ. с л/д целью (за искл. однократ. пос. с л/д целью)</t>
  </si>
  <si>
    <t>посещ. по неотлож. мед. помощи</t>
  </si>
  <si>
    <t>случаи госп-ции</t>
  </si>
  <si>
    <t>ВМП</t>
  </si>
  <si>
    <t xml:space="preserve"> мед.помощь на профиле "ССХ"</t>
  </si>
  <si>
    <t>Итого по МО Челябинской обл.</t>
  </si>
  <si>
    <t>Наименование МО</t>
  </si>
  <si>
    <t>по неотлож. мед. помощи</t>
  </si>
  <si>
    <t>посещ-я  по неотлож. мед. помощи</t>
  </si>
  <si>
    <t>посещ-я  с проф и иными целями</t>
  </si>
  <si>
    <t>к/дни
(гр.7+гр.17)</t>
  </si>
  <si>
    <t>случаи госп-ции
(из гр.6)</t>
  </si>
  <si>
    <t>к/дни                     (из гр.7)</t>
  </si>
  <si>
    <t>случаи госп-ции
(из гр.16)</t>
  </si>
  <si>
    <t>к/дни
(из гр.17)</t>
  </si>
  <si>
    <t>случаи
 госп-ции
(гр.6+гр.16)</t>
  </si>
  <si>
    <t>с проф и иными целями</t>
  </si>
  <si>
    <t>с л/д целью 
(за искл. однократ. пос. с л/д целью)</t>
  </si>
  <si>
    <t>в том числе (УЕТ)</t>
  </si>
  <si>
    <t>Кол-во УЕТ</t>
  </si>
  <si>
    <t>Муниципальное образование
 (район для г.Челябинска)</t>
  </si>
  <si>
    <t>Распределение объемов медицинской помощи на 2022 год</t>
  </si>
  <si>
    <t>В дополнение к
базовой программе ОМС</t>
  </si>
  <si>
    <t>В дополнение к базовой
программе ОМС</t>
  </si>
  <si>
    <t>В рамках базовой
программы ОМС</t>
  </si>
  <si>
    <t>случаи
лечения</t>
  </si>
  <si>
    <t>пациенто-
дни</t>
  </si>
  <si>
    <t>в том числе,
гинекологические для
вспомогательных
репродуктивных
технологий ( процедура
криоперенос эмбриона)</t>
  </si>
  <si>
    <t>из гр.48
 с иными целями
 (в т.ч. однократ. пос. с л/д целью)</t>
  </si>
  <si>
    <t>из гр.52
 с иными целями
 (в т.ч. однократ. пос. с л/д целью)</t>
  </si>
  <si>
    <t>ВМП, в т.ч. мед помощь на профиле "онкология"</t>
  </si>
  <si>
    <t>в том числе по медицинской реабилитации детей</t>
  </si>
  <si>
    <t>мед.помощь на профиле "онкология", за исключением ВМП</t>
  </si>
  <si>
    <t>ДС при поликлинике</t>
  </si>
  <si>
    <t>СД</t>
  </si>
  <si>
    <t>случаи лечения
(гр.30+гр.42)</t>
  </si>
  <si>
    <t>пациенто-
дни
(гр.31+гр.43)</t>
  </si>
  <si>
    <t>Кроме того, дополнительные объемы предоставления стационарной медицинской помощи лицам с заболеванием и (или) подозрением на заболевание новой коронавирусной инфекцией (COVID-19) (на профиле "инфекционные болезни")</t>
  </si>
  <si>
    <t>случаи лечения
(из гр.30)</t>
  </si>
  <si>
    <t>пациенто-дни 
(из гр.31)</t>
  </si>
  <si>
    <t>случаи
лечения
(из гр.42)</t>
  </si>
  <si>
    <t>пациенто-
дни
(из гр.43)</t>
  </si>
  <si>
    <t xml:space="preserve">Всего посещений (не включая доп. объемы на COVID-19 из МБТ)  (гр.47+гр.65) </t>
  </si>
  <si>
    <t>Количество посещений (гр.48+гр.50+гр.51+
гр.52+
гр.54+гр.55+гр.62)</t>
  </si>
  <si>
    <t>Стомато               логия                 (УЕТ)
(гр.57+гр.58+гр.59)</t>
  </si>
  <si>
    <t xml:space="preserve">Кол-во обращений (вкл. стоматолог., не включая доп. объемы на COVID-19 из МБТ) </t>
  </si>
  <si>
    <t>комплексные посещения</t>
  </si>
  <si>
    <t>посещения</t>
  </si>
  <si>
    <t>мед.помощь по профилю "Медицинская реабилитация"</t>
  </si>
  <si>
    <t>Кол-во обращений</t>
  </si>
  <si>
    <t>Кол-во посещений</t>
  </si>
  <si>
    <t>в том числе с проведением тромболизиса
(из гр.66)</t>
  </si>
  <si>
    <t>в том числе проведение медицинской эвакуации (консультации)
(из гр.66)</t>
  </si>
  <si>
    <t xml:space="preserve">случаи лечения
(гр.32+гр.34 +гр.36) </t>
  </si>
  <si>
    <t>пациенто-дни (гр.33+гр.35+гр.37)</t>
  </si>
  <si>
    <t>Всего (за искл.дополнительных объемов предоставления стационарной медицинской помощи лицам с заболеванием и (или) подозрением на заболевание новой коронавирусной инфекцией (COVID-19) (на профиле "инфекционные болезни")</t>
  </si>
  <si>
    <t>Агаповский р-н</t>
  </si>
  <si>
    <t>ГБУЗ "Районная больница с. Агаповка"</t>
  </si>
  <si>
    <t>Аргаяшский р-н</t>
  </si>
  <si>
    <t>ГБУЗ "Районная больница с. Аргаяш"</t>
  </si>
  <si>
    <t>Ашинский р-н</t>
  </si>
  <si>
    <t>ГБУЗ "Районная больница г. Аша"</t>
  </si>
  <si>
    <t>ООО "ТД ЭГЛЕ"</t>
  </si>
  <si>
    <t>ПАО "Ашинский метзавод"</t>
  </si>
  <si>
    <t>Брединский р-н</t>
  </si>
  <si>
    <t>ГБУЗ "Районная больница п. Бреды"</t>
  </si>
  <si>
    <t>Варненский р-н</t>
  </si>
  <si>
    <t>ГБУЗ "Районная больница с. Варна"</t>
  </si>
  <si>
    <t>Верхнеуральский р-н</t>
  </si>
  <si>
    <t>ГБУЗ "Районная больница г. Верхнеуральск"</t>
  </si>
  <si>
    <t>ООО "Санаторий "Карагайский бор"</t>
  </si>
  <si>
    <t>Вне Челябинской области</t>
  </si>
  <si>
    <t>Нефросовет</t>
  </si>
  <si>
    <t>ООО "БМК"</t>
  </si>
  <si>
    <t>ООО "ВИТАЛАБ"</t>
  </si>
  <si>
    <t>ООО "Лаборатория Гемотест"</t>
  </si>
  <si>
    <t>ООО "М-ЛАЙН"</t>
  </si>
  <si>
    <t>ООО "Научно-методический центр клинической лабораторной диагностики Ситилаб"</t>
  </si>
  <si>
    <t>ООО "НПФ "Хеликс"</t>
  </si>
  <si>
    <t>ООО "Ситилаб-Урал"</t>
  </si>
  <si>
    <t>ООО "УКЛРЦ"</t>
  </si>
  <si>
    <t>ООО "Центр ПЭТ-Технолоджи"</t>
  </si>
  <si>
    <t>ФГБУ СКФНКЦ ФМБА РОССИИ</t>
  </si>
  <si>
    <t>г. Верхний Уфалей</t>
  </si>
  <si>
    <t>ГБУЗ "Городская больница г. Верхний Уфалей"</t>
  </si>
  <si>
    <t>ГБУЗ"Стоматологическая поликлиника г.Верхний Уфалей"</t>
  </si>
  <si>
    <t>г. Еманжелинск</t>
  </si>
  <si>
    <t>ГБУЗ "ГБ № 1 г. Еманжелинск"</t>
  </si>
  <si>
    <t>г. Златоуст</t>
  </si>
  <si>
    <t>ГБУЗ "ВФД г. Златоуст"</t>
  </si>
  <si>
    <t>ГБУЗ "ГДБ г. Златоуст"</t>
  </si>
  <si>
    <t>ГБУЗ "Городская больница г. Златоуст"</t>
  </si>
  <si>
    <t>ГБУЗ "ССМП г. Златоуст"</t>
  </si>
  <si>
    <t>ООО "Здоровье"</t>
  </si>
  <si>
    <t>ООО "ЦСМ "Созвездие"</t>
  </si>
  <si>
    <t>г. Карабаш</t>
  </si>
  <si>
    <t>ГБУЗ "Городская больница г. Карабаш"</t>
  </si>
  <si>
    <t>г. Копейск</t>
  </si>
  <si>
    <t>ГБУЗ "ВФД г. Копейск"</t>
  </si>
  <si>
    <t>ГБУЗ "ГБ № 1 г. Копейск"</t>
  </si>
  <si>
    <t>ГБУЗ "Городская больница № 3 г.Копейск"</t>
  </si>
  <si>
    <t>ГБУЗ "ДГБ г. Копейск"</t>
  </si>
  <si>
    <t>ГБУЗ "ССМП г.Копейск"</t>
  </si>
  <si>
    <t>ГБУЗ "Стоматологическая поликлиника г. Копейск"</t>
  </si>
  <si>
    <t>ООО "ЭНЛИМЕД"</t>
  </si>
  <si>
    <t>г. Коркино</t>
  </si>
  <si>
    <t>ГБУЗ "ГДБ г. Коркино"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</si>
  <si>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</si>
  <si>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</si>
  <si>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</si>
  <si>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"СCМП г.Коркино"</t>
  </si>
  <si>
    <t>ООО "НоваАРТ"</t>
  </si>
  <si>
    <t>ООО "НоваАрт"</t>
  </si>
  <si>
    <t>г. Кыштым</t>
  </si>
  <si>
    <t>ГБУЗ "Городская больница им.А.П.Силаева г. Кыштым"</t>
  </si>
  <si>
    <t>г. Магнитогорск</t>
  </si>
  <si>
    <t>АНО "ЦКМСЧ"</t>
  </si>
  <si>
    <t>АО "ЦСМ"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</si>
  <si>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</si>
  <si>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</si>
  <si>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</si>
  <si>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"ООД № 2"</t>
  </si>
  <si>
    <t>ГАУЗ "Родильный дом № 1 г. Магнитогорск"</t>
  </si>
  <si>
    <t>ГАУЗ "ЦОМиД г. Магнитогорск"</t>
  </si>
  <si>
    <t>ГБУЗ "Детская стоматологическая поликлиника г. Магнитогорск"</t>
  </si>
  <si>
    <t>ГБУЗ "ОКВД № 4"</t>
  </si>
  <si>
    <t>ГБУЗ "ОПНБ № 5"</t>
  </si>
  <si>
    <t>ГБУЗ "Станция скорой медицинской помощи г. Магнитогорск"</t>
  </si>
  <si>
    <t>ГБУЗ "Стоматологическая поликлиника № 1 г. Магнитогорск"</t>
  </si>
  <si>
    <t>ГБУЗ "Стоматологическая поликлиника № 2 г.Магнитогорск"</t>
  </si>
  <si>
    <t>ООО "Вива-Дент"</t>
  </si>
  <si>
    <t>ООО "Клиника лазерной хирургии"</t>
  </si>
  <si>
    <t>ООО "ЛДЦ МИБС-Магнитогорск"</t>
  </si>
  <si>
    <t>ООО "Медицина плюс"</t>
  </si>
  <si>
    <t>ООО "НовоМед"</t>
  </si>
  <si>
    <t>г. Миасс</t>
  </si>
  <si>
    <t>ГАУЗ "ГБ № 2 г.Миасс"</t>
  </si>
  <si>
    <t>ГАУЗ "ГБ № 3 г. Миасс"</t>
  </si>
  <si>
    <t>ГБУЗ "ГБ № 1 г. Миасс"</t>
  </si>
  <si>
    <t>ГБУЗ "ГДП г. Миасс"</t>
  </si>
  <si>
    <t>ГБУЗ "СП г.Миасс"</t>
  </si>
  <si>
    <t>ГБУЗ "ССМП г. Миасс"</t>
  </si>
  <si>
    <t>ООО "Демидов"</t>
  </si>
  <si>
    <t>ООО "МиассМедцентр"</t>
  </si>
  <si>
    <t>ООО "СП "Для всей семьи"</t>
  </si>
  <si>
    <t>ООО "Стоматолог"</t>
  </si>
  <si>
    <t>ФГБУЗ МСЧ № 92 ФМБА России</t>
  </si>
  <si>
    <t>г. Озерск</t>
  </si>
  <si>
    <t>ФГБУЗ КБ № 71 ФМБА России</t>
  </si>
  <si>
    <t>г. Пласт</t>
  </si>
  <si>
    <t>ГБУЗ "Городская больница г.Пласт"</t>
  </si>
  <si>
    <t>г. Снежинск</t>
  </si>
  <si>
    <t>ООО "Кристалл"</t>
  </si>
  <si>
    <t>ФГБУЗ ЦМСЧ № 15 ФМБА России</t>
  </si>
  <si>
    <t>г. Трехгорный</t>
  </si>
  <si>
    <t>ФГБУЗ МСЧ № 72 ФМБА России</t>
  </si>
  <si>
    <t>г. Усть-Катав</t>
  </si>
  <si>
    <t>ФГБУЗ МСЧ № 162 ФМБА России</t>
  </si>
  <si>
    <t>г. Челябинск</t>
  </si>
  <si>
    <t>АО "Клиника ВМ"</t>
  </si>
  <si>
    <t>ГАУЗ "ГКБ № 11 г. Челябинск"</t>
  </si>
  <si>
    <t>ГАУЗ "ГКБ № 2 г. Челябинск"</t>
  </si>
  <si>
    <t>ГАУЗ "ГКБ № 6 г. Челябинск"</t>
  </si>
  <si>
    <t>ГАУЗ "ГКБ № 9 г. Челябинск"</t>
  </si>
  <si>
    <t>ГАУЗ "ГКП № 8 г. Челябинск"</t>
  </si>
  <si>
    <t>ГАУЗ "ДГКБ № 1 г. Челябинск"</t>
  </si>
  <si>
    <t>ГАУЗ "ДГКБ № 8 г. Челябинск"</t>
  </si>
  <si>
    <t>ГАУЗ "ДГКП № 1 г. Челябинск"</t>
  </si>
  <si>
    <t>ГАУЗ "ДГКП № 6 г. Челябинск"</t>
  </si>
  <si>
    <t>ГАУЗ "ДГКП № 8 им.А.Невского г. Челябинск"</t>
  </si>
  <si>
    <t>ГАУЗ "ДГКП № 9 г. Челябинск"</t>
  </si>
  <si>
    <t>ГАУЗ "ДГП № 4 г. Челябинск"</t>
  </si>
  <si>
    <t>ГАУЗ "Областной центр медицинской реабилитации "Огонек"</t>
  </si>
  <si>
    <t>ГАУЗ ОЗП "ГКБ № 8 г. Челябинск"</t>
  </si>
  <si>
    <t>ГАУЗ "ОКБ № 3"</t>
  </si>
  <si>
    <t>ГАУЗ ОТКЗ "ГКБ № 1 г. Челябинск"</t>
  </si>
  <si>
    <t>ГАУЗ "СП № 1 г. Челябинск"</t>
  </si>
  <si>
    <t>ГАУЗ "СП № 6 г. Челябинск"</t>
  </si>
  <si>
    <t>ГАУЗ "ССМП"</t>
  </si>
  <si>
    <t>ГАУЗ "ЦВРТ г. Челябинск"</t>
  </si>
  <si>
    <t>ГБУЗ "ГКБ № 5 г. Челябинск"</t>
  </si>
  <si>
    <t>ГБУЗ "ГКП № 5 г. Челябинск"</t>
  </si>
  <si>
    <t>ГБУЗ "ДГКБ № 7 г. Челябинск"</t>
  </si>
  <si>
    <t>ГБУЗ "Диагностический центр г. Челябинск"</t>
  </si>
  <si>
    <t>ГБУЗ "МЦЛМ"</t>
  </si>
  <si>
    <t>ГБУЗ "ОКБ № 2"</t>
  </si>
  <si>
    <t>ГБУЗ "ОКВД № 3"</t>
  </si>
  <si>
    <t>ГБУЗ "Центр медицинcкой реабилитации "Вдохновение"</t>
  </si>
  <si>
    <t>ЗАО "ВИСВИ"</t>
  </si>
  <si>
    <t>ЗАО "Жемчужина"</t>
  </si>
  <si>
    <t>МБОУ "Лицей № 11 г.Челябинска"</t>
  </si>
  <si>
    <t>ООО "Ваш врач"</t>
  </si>
  <si>
    <t>ООО "ВЭХ ОМС"</t>
  </si>
  <si>
    <t>ООО "ГИМЕНЕЙ"</t>
  </si>
  <si>
    <t>ООО "ЕВРОДЕНТ"</t>
  </si>
  <si>
    <t>ООО "Канон"</t>
  </si>
  <si>
    <t>ООО "Клиника АртОптика"</t>
  </si>
  <si>
    <t>ООО "Клиника глазных болезней"</t>
  </si>
  <si>
    <t>ООО "ЛДЦ МИБС-Челябинск"</t>
  </si>
  <si>
    <t>ООО "Личный доктор"</t>
  </si>
  <si>
    <t>ООО "ЛораВита"</t>
  </si>
  <si>
    <t>ООО ЛПМО "Новое сечение"</t>
  </si>
  <si>
    <t>ООО МДЦ "Луч"</t>
  </si>
  <si>
    <t>ООО "Мединвест"</t>
  </si>
  <si>
    <t>ООО МК "ЭФ ЭМ СИ"</t>
  </si>
  <si>
    <t>ООО "МЛЦ Челябинск"</t>
  </si>
  <si>
    <t>ООО МО "Оптик-Центр"</t>
  </si>
  <si>
    <t>ООО МП "Санта"</t>
  </si>
  <si>
    <t>ООО "МРТ-Эксперт Челябинск"</t>
  </si>
  <si>
    <t>ООО "МФЦ-Кузбасс"</t>
  </si>
  <si>
    <t>ООО МЦ "Лотос"</t>
  </si>
  <si>
    <t>ООО МЦ "МЕДЕОР"</t>
  </si>
  <si>
    <t>ООО МЦ "НАРКОМЕД ПЛЮС"</t>
  </si>
  <si>
    <t>ООО "Неврологическая клиника доктора Бубновой И.Д"</t>
  </si>
  <si>
    <t>ООО "Независимость"</t>
  </si>
  <si>
    <t>ООО "ПолиКлиника"</t>
  </si>
  <si>
    <t>ООО "Полимедика Челябинск"</t>
  </si>
  <si>
    <t>ООО "РичСтом"</t>
  </si>
  <si>
    <t>ООО "СМТ"</t>
  </si>
  <si>
    <t>ООО "СП № 4"</t>
  </si>
  <si>
    <t>ООО "Стом-Лайн"</t>
  </si>
  <si>
    <t>ООО "ТПО "Оптика Перспектива"</t>
  </si>
  <si>
    <t>ООО "Фортуна"</t>
  </si>
  <si>
    <t>ООО "ЦАГ № 1"</t>
  </si>
  <si>
    <t>ООО "ЦАД 74"</t>
  </si>
  <si>
    <t>ООО "ЦЕНТР ДИАЛИЗА"</t>
  </si>
  <si>
    <t>ООО "ЦЕНТР ЗРЕНИЯ"</t>
  </si>
  <si>
    <t>ООО "ЦПС"</t>
  </si>
  <si>
    <t>ООО "ЦСМ-Арт Челябинск"</t>
  </si>
  <si>
    <t>ООО "ЦХС"</t>
  </si>
  <si>
    <t>ООО "Частная врачебная практика"</t>
  </si>
  <si>
    <t>ООО "Челябинск "Доктор ОСТ"</t>
  </si>
  <si>
    <t>ООО "ЭкоКлиника"</t>
  </si>
  <si>
    <t>ООО "ЭСТЕДЕНТ"</t>
  </si>
  <si>
    <t>ФГБОУ ВО ЮУГМУ Минздрава России</t>
  </si>
  <si>
    <t>ФГБУН УНПЦ РМ ФМБА России</t>
  </si>
  <si>
    <t>ФКГУ "354 ВКГ" Минобороны России</t>
  </si>
  <si>
    <t>ФКУЗ "МСЧ МВД России по Челябинской области"</t>
  </si>
  <si>
    <t>ЧУЗ "КБ "РЖД-Медицина" г. Челябинск"</t>
  </si>
  <si>
    <t>г. Южноуральск</t>
  </si>
  <si>
    <t>ГБУЗ "Городская больница г. Южноуральск"</t>
  </si>
  <si>
    <t>Еткульский р-н</t>
  </si>
  <si>
    <t>ГБУЗ "Районная больница с. Еткуль"</t>
  </si>
  <si>
    <t>Карталинский р-н</t>
  </si>
  <si>
    <t>ГБУЗ "Карталинская городская больница"</t>
  </si>
  <si>
    <t>ГБУЗ "Областная больница" рабочего поселка Локомотивный</t>
  </si>
  <si>
    <t>ЧУЗ "РЖД-Медицина" г. Карталы"</t>
  </si>
  <si>
    <t>Каслинский р-н</t>
  </si>
  <si>
    <t>ГБУЗ "Районная больница г. Касли"</t>
  </si>
  <si>
    <t>ООО "Эм Эр Ай Клиник"</t>
  </si>
  <si>
    <t>Катав-Ивановский р-н</t>
  </si>
  <si>
    <t>ГБУЗ "Районная больница г. Катав-Ивановск"</t>
  </si>
  <si>
    <t>Кизильский р-н</t>
  </si>
  <si>
    <t>ГБУЗ "Районная больница с. Кизильское"</t>
  </si>
  <si>
    <t>Красноармейский р-н</t>
  </si>
  <si>
    <t>ГБУЗ "Районная больница с. Миасское"</t>
  </si>
  <si>
    <t>ООО "МЕГАПОЛИС"</t>
  </si>
  <si>
    <t>Кунашакский р-н</t>
  </si>
  <si>
    <t>ГБУЗ "Районная больница с. Кунашак"</t>
  </si>
  <si>
    <t>Кусинский р-н</t>
  </si>
  <si>
    <t>ГБУЗ "Районная больница г. Куса"</t>
  </si>
  <si>
    <t>Нагайбакский р-н</t>
  </si>
  <si>
    <t>ГБУЗ "Районная больница с. Фершампенуаз"</t>
  </si>
  <si>
    <t>Нязепетровский р-н</t>
  </si>
  <si>
    <t>ГБУЗ "Районная больница г. Нязепетровск"</t>
  </si>
  <si>
    <t>Октябрьский р-н</t>
  </si>
  <si>
    <t>ГБУЗ "Районная больница с. Октябрьское"</t>
  </si>
  <si>
    <t>Саткинский р-н</t>
  </si>
  <si>
    <t>ГБУЗ "Районная больница г. Сатка"</t>
  </si>
  <si>
    <t>ГБУЗ "ССМП г. Сатка"</t>
  </si>
  <si>
    <t>Сосновский р-н</t>
  </si>
  <si>
    <t>ГБУЗ "Районная больница с. Долгодеревенское"</t>
  </si>
  <si>
    <t>ООО Стоматологическая клиника "Нео-Дент"</t>
  </si>
  <si>
    <t>Троицкий р-н</t>
  </si>
  <si>
    <t>ГБУЗ "Областная больница г. Троицк"</t>
  </si>
  <si>
    <t>ООО "Орхидея"</t>
  </si>
  <si>
    <t>Увельский р-н</t>
  </si>
  <si>
    <t>ГБУЗ "Районная больница п. Увельский"</t>
  </si>
  <si>
    <t>Уйский р-н</t>
  </si>
  <si>
    <t>ГБУЗ "Районная больница с. Уйское"</t>
  </si>
  <si>
    <t>Чебаркульский р-н</t>
  </si>
  <si>
    <t>ГБУЗ "Областная больница г. Чебаркуль"</t>
  </si>
  <si>
    <t>ООО "Курорт "Кисегач"</t>
  </si>
  <si>
    <t>ООО "Смайл"</t>
  </si>
  <si>
    <t>ООО Стоматологическая клиника "Жемчужина"</t>
  </si>
  <si>
    <t>Челябинская область</t>
  </si>
  <si>
    <t>ГАУЗ ЧОДКБ</t>
  </si>
  <si>
    <t>ГАУЗ "ЧОКЦО и ЯМ"</t>
  </si>
  <si>
    <t>ГБУЗ "ОCП"</t>
  </si>
  <si>
    <t>ГБУЗ "Областной Центр по профилактике и борьбе со СПИДом и инфекционными заболеваниями"</t>
  </si>
  <si>
    <t>ГБУЗ "ОПЦ"</t>
  </si>
  <si>
    <t>ГБУЗ "ЧОКБ"</t>
  </si>
  <si>
    <t>ГБУЗ "ЧОКД"</t>
  </si>
  <si>
    <t>ГБУЗ "ЧОККВД"</t>
  </si>
  <si>
    <t>ГБУЗ "ЧОКПТД"</t>
  </si>
  <si>
    <t>ГБУЗ "ЧОКТГВВ"</t>
  </si>
  <si>
    <t>ГБУЗ ЧОПАБ</t>
  </si>
  <si>
    <t>ГБУЗ "ЧОЦР"</t>
  </si>
  <si>
    <t>ФГБУ "ФЦCCХ" Минздрава России (г.Челябинск)</t>
  </si>
  <si>
    <t>Чесменский р-н</t>
  </si>
  <si>
    <t>ГБУЗ "Районная больница с. Чесма"</t>
  </si>
  <si>
    <t>№ п\п</t>
  </si>
  <si>
    <t>Всего по диспансеризации
(I+II этап)</t>
  </si>
  <si>
    <t>Диспансеризация
(I этап), 
кол-во комплексных посещений
(гр.7+
гр.8+ гр.9+ гр.10)</t>
  </si>
  <si>
    <t>в т.ч.</t>
  </si>
  <si>
    <t xml:space="preserve">Диспансеризация
(II этап) </t>
  </si>
  <si>
    <t>Всего
 по профилактическим медицинским осмотрам, 
кол-во комплексных посещений 
(гр.14+гр.15)</t>
  </si>
  <si>
    <t>Диагностические(лабораторные) исследования, кол-во исследований (гр.17+ гр.18+гр.19 +гр.20+гр.21+гр.22)</t>
  </si>
  <si>
    <t>Диагн и лабор. исследования
 в дополнение к  базовой программе ОМС</t>
  </si>
  <si>
    <t>Лабораторное исследование на коронавирусную инфекцию (определение РНК COVID -19 методом ПЦР),
кол-во исследований</t>
  </si>
  <si>
    <t xml:space="preserve"> ПЭТ, 
кол-во исследований</t>
  </si>
  <si>
    <t>ОФЭКТ,
кол-во исследований</t>
  </si>
  <si>
    <t>ультразвуковой  скрининг в 1 триместре беременности,
кол-во исследований</t>
  </si>
  <si>
    <t>ультразвуковой скрининг во 2 триместре беременности,
кол-во исследований</t>
  </si>
  <si>
    <t xml:space="preserve"> биохимический скрининг,
кол-во исследований</t>
  </si>
  <si>
    <t>Центры здоровья,
кол-во посещений</t>
  </si>
  <si>
    <t>Консультативно-диагн. центры,
кол-во посещений</t>
  </si>
  <si>
    <t>Передвижные формы предоставления мед. услуг
(выездные бригады), кол-во посещений</t>
  </si>
  <si>
    <t>Передвижные формы предоставления мед. услуг
(мобильные  бригады), кол-во посещений</t>
  </si>
  <si>
    <t>ЦАОП, кол-во посещений</t>
  </si>
  <si>
    <t>Диспансеризация взрослого населения,
кол-во комплексных посещений</t>
  </si>
  <si>
    <t>Диспансеризация участников ВОВ и приравненных к ним лиц,
кол-во комплексных посещений</t>
  </si>
  <si>
    <t>Диспансеризация детей-сирот,
кол-во комплексных посещений</t>
  </si>
  <si>
    <t>Углубленная диспансеризация граждан, переболевших новой коронавирусной инфекцией (COVID -19) (комплексное посещение (случаи)) (1 этап)</t>
  </si>
  <si>
    <t>Профилактические медицинские осмотры взрослого населения,
кол-во комплексных посещений</t>
  </si>
  <si>
    <t xml:space="preserve">Профилактические медицинские осмотры несовершеннолетних,
кол-во комплексных посещений </t>
  </si>
  <si>
    <t>КТ</t>
  </si>
  <si>
    <t>МРТ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</si>
  <si>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</si>
  <si>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</si>
  <si>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выявления онкологических заболеваний</t>
  </si>
  <si>
    <t>Патологоанатомические исследования</t>
  </si>
  <si>
    <t>Эндоскопичес-кие диагностичес-кие исследования в амбулаторных условиях, кол-во исследований</t>
  </si>
  <si>
    <t>КТ, в том числе  при наличии подозрения у пациента пневмонии, вызванной новой коронавирусной инфекцией COVID-19 в амбулаторнвх условиях, кол-во исслед.</t>
  </si>
  <si>
    <t>МРТ с целью выявления ЗНО в амбулаторных условиях, кол-во исслед.</t>
  </si>
  <si>
    <t>Кол-во посещений (гр.6+гр.11)</t>
  </si>
  <si>
    <t>Кол-во случаев (гр.6+гр.12)</t>
  </si>
  <si>
    <t xml:space="preserve">Кол-во посещений </t>
  </si>
  <si>
    <t xml:space="preserve">Кол-во случаев </t>
  </si>
  <si>
    <t>в амбулаторных условиях,
кол-во исследований</t>
  </si>
  <si>
    <t>в КС, 
кол-во исследований</t>
  </si>
  <si>
    <t>ИТОГО по ТП ОМС Челябинской обл.</t>
  </si>
  <si>
    <t>Территория</t>
  </si>
  <si>
    <t>МО</t>
  </si>
  <si>
    <t>Группа профилей</t>
  </si>
  <si>
    <t>Наименование вида ВМП, коды МКБ, метод лечения ВМП</t>
  </si>
  <si>
    <t>Сл. госпит.</t>
  </si>
  <si>
    <t>Койко-дни</t>
  </si>
  <si>
    <t>Кыштым</t>
  </si>
  <si>
    <t>СЕРДЕЧНО-СОСУДИСТАЯ ХИРУРГИЯ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</si>
  <si>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</si>
  <si>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</si>
  <si>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----- Итого по виду помощи</t>
  </si>
  <si>
    <t/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</si>
  <si>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</si>
  <si>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</si>
  <si>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Магнитогорск</t>
  </si>
  <si>
    <t>НЕЙРОХИРУРГИЯ (взр)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</si>
  <si>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 [C41.2;C41.4;C70.1;C72.0;C72.1;C72.8;C79. 4;C79.5;C90.0;C90.2;D48.0;D16.6;D16.8;D18.0;D32.1;D33.4;D33.7;D36.1;D43.4;Q06.8;M85.5] микрохирургическое удаление опухоли (взр)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</si>
  <si>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 [I60;I61;I62] эндоваскулярное вмешательство с применением адгезивных клеевых композиций, микроэмболов, микроспиралей и стентов (взр)</t>
  </si>
  <si>
    <t>ОФТАЛЬМОЛОГИЯ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</si>
  <si>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синустрабекулэктомия с имплантацией различных моделей дренажей с задней трепанацией склеры (взр)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</si>
  <si>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(взр)</t>
  </si>
  <si>
    <t>АКУШЕРСТВО И ГИНЕКОЛОГИЯ (взр)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</si>
  <si>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соединительно-тканными заболеваниями, включая реконструктивно-пластические операции(сакровагинопексию с лапароскопической ассистенцией, оперативные вмешательства с использованием сетчатых протезов) [N39.4] слинговые операции (TVT-0, TVT, TOT)
с использованием имплантатов (взр)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</si>
  <si>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 [D26;D27;D28;D25] удаление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</si>
  <si>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</si>
  <si>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</si>
  <si>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</si>
  <si>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</si>
  <si>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[I20.1;I20.8;I25] баллонная вазодилатация с установкой 1-3 стентов в сосуд (сосуды) (взр)</t>
  </si>
  <si>
    <t>Эндоваскулярная, хирургическая коррекция нарушений ритма сердца без имплантации кардиовертера-дефибриллятора у взрослых [I44.1;I44.2;I45.2;I45.3;I45.6;I46.0;I47.0;I47.1;I47.2;I47.9;I48;I49.0;I49.5;Q22.5;Q24.6] имплантация частотно-адаптированного однокамерного кардиостимулятора (взр)</t>
  </si>
  <si>
    <t>Эндоваскулярная, хирургическая коррекция нарушений ритма сердца без имплантации кардиовертера-дефибриллятора [I44.1;I44.2;I45.2;I45.3;I45.6;I46.0;I47.0;I47.1;I47.2;I47.9;I48;I49.0;I49.5;Q22.5;Q24.6] имплантация частотно-адаптированного двухкамерного кардиостимулятора (взр)</t>
  </si>
  <si>
    <t>Эндоваскулярная тромбэкстракция при остром ишемическом инсульте [I63.0,I63.1,I63.2,I63.3,I63.4,I63.5,I63.8,I63.9 ] Эндоваскулярная механическая тромбэкстракция и/или тромбоаспирация (взр)</t>
  </si>
  <si>
    <t>ТРАВМАТОЛОГИЯ И ОРТОПЕДИЯ (взр)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</si>
  <si>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 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(взр)</t>
  </si>
  <si>
    <t>Эндопротезирование суставов конечностей [S72.1;M84.1] имплантация эндопротеза сустава (взр)</t>
  </si>
  <si>
    <t>Эндопротезирование суставов конечностей [M16.1] имплантация эндопротеза сустава (взр)</t>
  </si>
  <si>
    <t>УРОЛОГИЯ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</si>
  <si>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уретропластика кожным лоскутом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</si>
  <si>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иссечение и закрытие свища женских половых органов (фистулопластика)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</si>
  <si>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</si>
  <si>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(взр)</t>
  </si>
  <si>
    <t>Оперативные вмешательства на органах мочеполовой системы с имплантацией синтетических сложных и сетчатых протезов [R32;N31.2] петлевая пластика уретры с использованием петлевого, синтетического, сетчатого протеза при недержании мочи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</si>
  <si>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</si>
  <si>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</si>
  <si>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</si>
  <si>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</si>
  <si>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ОНКОЛОГИЯ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</si>
  <si>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</si>
  <si>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Дистанционная лучевая терапия в радиотерапевтических отделениях при злокачественных новообразованиях [C51;C52;C53;C54;C55]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мишени..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</si>
  <si>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реконструкция толстой кишки с формированием межкишечных анастомозов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</si>
  <si>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правосторонняя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</si>
  <si>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левосторонняя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</si>
  <si>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резекция прямой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</si>
  <si>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[C20] нервосберегающие внутрибрюшные резекции прямой кишки с прецизионным выделением и сохранением элементов вегетативной нервной системы таза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</si>
  <si>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[C54] экстирпация матки с придатками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</si>
  <si>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[C54.0,C54.1,C54.2,C54.3,C54.8,C54.9 ] Экстирпация матки с придатками видеоэндоскопическая (взр)</t>
  </si>
  <si>
    <t>НЕОНАТОЛОГИЯ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</si>
  <si>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традиционная пациент-триггерная искусственная вентиляция легких с контролем дыхательного объема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</si>
  <si>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[P07.0,P07.1,P07.2] 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в том числе с возможным выполнением дополнительных исследований (доплерографического определения кровотока в магистральных артериях, а также лучевых (магнитно-резонансной томографии), иммунологических и молекулярно-генетических исследований) (дет)</t>
  </si>
  <si>
    <t>Миасс</t>
  </si>
  <si>
    <t>Челябинск</t>
  </si>
  <si>
    <t>КОМБУСТИОЛОГИЯ (взр)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</si>
  <si>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 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</si>
  <si>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 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</si>
  <si>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КОМБУСТИОЛОГИЯ (дет)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</si>
  <si>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 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</si>
  <si>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</si>
  <si>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противосудорожная терапия с учетом характера электроэнцефалограммы и анализа записи видеомониторинга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</si>
  <si>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неинвазивная принудительная вентиляция легких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</si>
  <si>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 (дет)</t>
  </si>
  <si>
    <t>ПЕДИАТРИЯ (дет)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</si>
  <si>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 [E10, E13, E14, E16.1] комплексное лечение тяжелых форм сахарного диабета и гиперинсулинизма на основе молекулярно-генетических, гормональных и иммунологических исследований с установкой помпы под контролем систем суточного мониторирования глюкозы (дет)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</si>
  <si>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проксимальная субтотальная резекция желудка, в том числе с трансторакальной резекцией пищевода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</si>
  <si>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[C78] анатомические (лобэктомия, сегментэктомия) и атипичные резекции легкого при множественных, рецидивирующих, двусторонних метастазах в легкие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</si>
  <si>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[C34;C33] видеоассистированная лобэктомия, билобэктомия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</si>
  <si>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[C37;C38.3;C38.2;C38.1] видеоассистированное удаление опухоли средостения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</si>
  <si>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[C78] видеоторакоскопическая (видеоассистированная) резекция легкого (первичная, повторная, двусторонняя), лобэктомия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</si>
  <si>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[C78] видеоторакоскопическая (видеоассистированная) резекция легкого (первичная, повторная, двусторонняя), лобэктомия с использованием методики "рука помощи"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</si>
  <si>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[C78.1;C38.4;C38.8;C45.0;C78.2] видеоторакоскопическое удаление опухоли плевры (взр)</t>
  </si>
  <si>
    <t>ТОРАКАЛЬНАЯ ХИРУРГИЯ (взр)</t>
  </si>
  <si>
    <t>Видеоторакоскопические операции на органах грудной полости [J43] видеоторакоскопическая резекция легких при осложненной эмфиземе (взр)</t>
  </si>
  <si>
    <t>Расширенные и реконструктивно-пластические операции на органах грудной полости [J43] пластика гигантских булл легкого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</si>
  <si>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(взр)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</si>
  <si>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 [C70.0;C79.3;D32.0;D43.1;Q85] удаление опухоли с применением интраоперационной навигации (взр)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</si>
  <si>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 [C41.2;C41.4;C70.1;C72.0;C72.1;C72.8; C79.4;C79.5;C90.0;C90.2;D48.0;D16.6;D16.8;D18.0;D32.1;D33.4;D33.7;D36.1;D43.4;Q06.8;M85.5] микрохирургическое удаление опухоли (взр)</t>
  </si>
  <si>
    <t>Микрохирургические вмешательства при патологии сосудов головного и спинного мозга, внутримозговых и внутрижелудочковых гематомах [I60;I61;I62] клипирование артериальных аневризм (взр)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</si>
  <si>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 [G91;G93.0;Q03] ликворошунтирующие операции, в том числе с индивидуальным подбором ликворошунтирующих систем (взр)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</si>
  <si>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 [G95.1;G95.2;G95.8;G95.9;M42;M43;M45;M46;M48;M50;M51;M53;M92;M93;M95;G95.1;G95.2;G95.8;G95.9;Q76.2] декомпрессивно-стабилизирующее вмешательство с резекцией позвонка, межпозвонкового диска, связочных элементов сегмента позвоночника из заднего или вентрального доступов, с фиксацией позвоночника, с использованием костной пластики (спондилодеза), погружных имплантатов и стабилизирующих систем (ригидных или динамических) при помощи микроскопа, эндоскопической техники и малоинвазивного инструментария (взр)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</si>
  <si>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 гематомах [I60;I61;I62] эндоваскулярное вмешательство с применением адгезивных клеевых композиций, микроэмболов, микроспиралей и стентов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</si>
  <si>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 с задней трепанацией склеры, в том числе с применением лазерной хирургии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</si>
  <si>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синустрабекулэктомия, в том числе ультразвуковая факоэмульсификация осложненной катаракты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</si>
  <si>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удаление вторичной катаракты с реконструкцией задней камеры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</si>
  <si>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антиглаукоматозная операция с ультразвуковой факоэмульсификацией осложненной катаракты с имплантацией эластичной интраокулярной линзы, в том числе с применением лазерной хирургии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</si>
  <si>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[E10.3;E11.3;H25.0-H25.9;H26.0-H26.4;H27.0;H28;H30.0-H30.9;H31.3;H32.8;H33.0-H33.5;H34.8;H35.2-H35.4;H36.8;H43.1;H43.3;H44.0;H44.1] эписклеральное круговое и (или) локальное пломбирование в сочетании с транспупиллярной лазеркоагуляцией сетчатки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</si>
  <si>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[E10.3,E11.3,H27.0,H31.3,H32.8,H34.8,H36.8,H43.1,H43.3,H44.0,H44.1,H25.0,H25.1,H25.2,H25.8,H25.9,H26.0,H26.1,H26.2,H26.3,H26.4,H30.0,H30.1,H30.2,H30.8,H30.9,H33.0,H33.1,H33.2,H33.3,H33.4,H33.5,H35.2,H35.3,H35.4,H28.0,H28.1,H28.2,H28.8 ] Интравитреальное введение ингибитора ангиогенеза и (или) имплантата с глюкокортикоидом (взр)</t>
  </si>
  <si>
    <t>АБДОМИНАЛЬНАЯ ХИРУРГИЯ (взр)</t>
  </si>
  <si>
    <t>Микрохирургические, расширенные, комбинированные и реконструктивно-пластические операции на поджелудочной железе, 
в том числе лапароскопически ассистированные операции
 [K86.0-K86.8] наложение гепатикоеюноанастомоза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</si>
  <si>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</si>
  <si>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 K59.3;Q43.1;Q43.2;Q43.3;Q52.2; 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</si>
  <si>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[B67;D16;D18;M88] 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</si>
  <si>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[A18.0;S12.0;S12.1;S13;S14;S19;S22.0;S22.1;S23;S24;S32.0;S32.1;S33;S34;T08;T09;T85;T91;M80;M81;M82;M86;M85;M87;M96;M99;Q67;Q76.0;Q76.1;Q76.4;Q77;Q76.3] декомпрессивно-стабилизирующее вмешательство с резекцией позвонка, межпозвонкового диска, связочных элементов сегмента позвоночника из вентрального или заднего доступов, репозиционно-стабилизирующий спондилосинтез с использованием костной пластики (спондилодеза), погружных имплантатов (взр)</t>
  </si>
  <si>
    <t>Рецидивные и особо сложные операции на органах мочеполовой системы [N20.2;N20.0;N13.0;N13.1;N13.2;C67;Q62.1;Q62.2;Q62.3;Q62.7] перкутанная нефролитолапоксия в сочетании с дистанционной литотрипсией или без применения дистанционной литотрипсии (взр)</t>
  </si>
  <si>
    <t>ЧЕЛЮСТНО-ЛИЦЕВАЯ ХИРУРГИЯ (дет)</t>
  </si>
  <si>
    <t>Реконструктивно-пластические операции при врожденных пороках развития черепно-челюстно-лицевой области [Q36.9] реконструктивная хейлоринопластика (дет)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</si>
  <si>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 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резекция щитовидной железы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</si>
  <si>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 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тиреоидэктомия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</si>
  <si>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сигмовидной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</si>
  <si>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прямой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</si>
  <si>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[C43;C44] широкое иссечение опухоли кожи с реконструктивно-пластическим компонентом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</si>
  <si>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радикальная резекция молочной железы с одномоментной маммопластикой широчайшей мышцей спины, большой грудной мышцей или их комбинацией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</si>
  <si>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непроникающая глубокая склерэктомия с ультразвуковой факоэмульсификацией осложненной катаракты с имплантацией интраокулярной линзы, в том числе с применением лазерной хирургии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</si>
  <si>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 K59.3;Q43.1;Q43.2;Q43.3;Q52.2; K59.0;K59.3;Z93.2;Z93.3;K55.2;K51;K50.0;K50.1;K50.8;K57.2;K62.3;K62.8] иссечение свища, пластика свищевого отверстия полнослойным лоскутом стенки прямой кишки - сегментарная проктопластика, пластика анальных сфинктеров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</si>
  <si>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[D12.6;K60.4;N82.2;N82.3;N82.4;K57.2;K59.3;Q43.1;Q43.2;Q43.3;Q52.2;K59.0;K59.3;Z93.2;Z93.3;K55.2;K51;K50.0;K50.1;K50.8;K57.2;K62.3;K62.8] резекция ободочной кишки, в том числе с ликвидацией свища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</si>
  <si>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(взр)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</si>
  <si>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 [I20.0;I21;I22;I24.0;] аортокоронарное шунтирование у больных ишемической болезнью сердца в условиях искусственного кровоснабжения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</si>
  <si>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[M42;M43;M45;M46;M48;M50;M51;M53;M92;M93;M95;Q76.2] 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</si>
  <si>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 уретропластика лоскутом из слизистой рта 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</si>
  <si>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[Q62.7,N82.1,N82.8,N82.0, N32.2,N33.8,N35.0,N35.1,N35.8,N35.9,Q54.0,Q54.1,Q54.2,Q54.3,Q54.4,Q54.8,Q54.9,C67.0,C67.1,C67.2,C67.3,C67.4,C67.5,C67.6,C67.7,C67.8,C67.9,N13.0,N13.1,N13.2,Q64.0,Q64.1,Q62.1,Q62.2,Q62.3 ] Уретероцистоанастомоз (операция Боари), в том числе у детей (взр)</t>
  </si>
  <si>
    <t>ДЕТСКАЯ ХИРУРГИЯ В ПЕРИОД НОВОРОЖДЕННОСТИ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</si>
  <si>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удаление кисты или секвестра легкого, в том числе с применением эндовидеохирургической техники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</si>
  <si>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прямой эзофаго-эзофаго анастомоз, в том числе этапные операции на пищеводе и желудке, ликвидация трахеопищеводного свища (дет)</t>
  </si>
  <si>
    <t>НЕЙРОХИРУРГИЯ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</si>
  <si>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</si>
  <si>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</si>
  <si>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(дет)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</si>
  <si>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
при условии вовлечения твердой мозговой оболочки, корешков и спинномозговых нервов
 [C41.2;C41.4;C70.1;C72.0;C72.1;C72.8;C79.4;C79.5;C90.0;C90.2;D48.0;D16.6;D16.8;D18.0;D32.1;D33.4;D33.7;D36.1;D43.4;Q06.8;M85.5] микрохирургическое удаление опухоли (дет)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</si>
  <si>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 [G91;G93.0;Q03] ликворошунтирующие операции, в том числе с индивидуальным подбором ликворошунтирующих систем (дет)</t>
  </si>
  <si>
    <t>ГЕМАТОЛОГИЯ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</si>
  <si>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[D69.3] терапевтическое лечение, включающее иммуносупрессивную терапию с использованием моноклональных антител, иммуномодулирующую терапию с помощью рекомбинантных препаратов тромбопоэтина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</si>
  <si>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[D68.8] комплексное консервативное и хирургическое лечение, в том числе эфферентные методы лечения, антикоагулянтная и антиагрегантная терапия, иммуносупрессивная терапия с использованием моноклональных антител, массивный обменный плазмаферез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</si>
  <si>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[D59;D56;D57.0;D58] комплексное консервативное и хирургическое лечение, в том числе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</si>
  <si>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[D70] консервативное лечение, в том числе антибактериальная, противовирусная, противогрибковая терапия, использование рекомбинантных колониестимулирующих факторов роста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</si>
  <si>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крио- или лазерокоагуляция сетчатки (дет)</t>
  </si>
  <si>
    <t>ОНКОЛОГИЯ (дет)</t>
  </si>
  <si>
    <t>Дистанционная лучевая терапия в радиотерапевтических отделениях при злокачественных новообразованиях [C81, C82, C83, C84, C85]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</si>
  <si>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</si>
  <si>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[C81-C90;C91.0;C91.5-C91.9;C92;C93;C94.0;C94.2-C94.7;C95;C96.9;C00-C14;C15-C21;C22;C23-C26;C30-C32;C34;C37;C38;C39;C40;C41;C43;C45;C46;C47;C48;C49;C51-C58;C60-C69;C71-C79]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(дет)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</si>
  <si>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</si>
  <si>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</si>
  <si>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ОТОРИНОЛАРИНГОЛОГИЯ (дет)</t>
  </si>
  <si>
    <t>Хирургическое лечение доброкачественных новообразований среднего уха, полости носа и придаточных пазух, гортани и глотки [D14.0, D14.1, D10.0-D10.9] удаление новообразования с применением микрохирургической техники и эндоскопической техники (дет)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</si>
  <si>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(дет)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</si>
  <si>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(дет)</t>
  </si>
  <si>
    <t>ОФТАЛЬМОЛОГИЯ (дет)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</si>
  <si>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 с задней трепанацией склеры, в том числе с применением лазерной хирургии (дет)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</si>
  <si>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[E10.3;E11.3;H25.0-H25.9;H26.0-H26.4;H27.0;H28;H30.0-H30.9;H31.3;H32.8;H33.0-H33.5;H34.8;H35.2-H35.4;H36.8;H43.1;H43.3;H44.0;H44.1] удаление вторичной катаракты, реконструкция задней камеры, в том числе с имплантацией интраокулярной линзы, в том числе с применением лазерной хирургии (дет)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</si>
  <si>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(дет)</t>
  </si>
  <si>
    <t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 [C43.1;C44.1;C69;C72.3;D31.5;D31.6;Q10.7;Q11.0-Q11.2] отграничительная и (или) разрушающая лазеркоагуляция при новообразованиях глаза (дет)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</si>
  <si>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 [H35.2] транспупиллярная секторальная или панретинальная лазерная коагуляция аваскулярных зон сетчатки с элементами отграничивающей коагуляции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</si>
  <si>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исправление косоглазия с пластикой экстраокулярных мышц (дет)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</si>
  <si>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[E10.3,E11.3,H27.0,H31.3,H32.8,H34.8,H36.8,H43.1,H43.3,H44.0,H44.1,H25.0,H25.1,H25.2,H25.8,H25.9,H26.0,H26.1,H26.2,H26.3,H26.4,H30.0,H30.1,H30.2,H30.8,H30.9,H33.0,H33.1,H33.2,H33.3,H33.4,H33.5,H35.2,H35.3,H35.4,H28.0,H28.1,H28.2,H28.8 ] Интравитреальное введение ингибитора ангиогенеза и (или) имплантата с глюкокортикоидом (дет)</t>
  </si>
  <si>
    <t>АБДОМИНАЛЬНАЯ ХИРУРГИЯ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</si>
  <si>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</si>
  <si>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(дет)</t>
  </si>
  <si>
    <t>Реконструктивно-пластические, 
в том числе лапароскопически ассистированные операции на тонкой, толстой кишке и промежности [D12.6;K60.4;N82.2;N82.3;N82.4; K57.2;K59.3;Q43.1;Q43.2;Q43.3;Q52.2;K59.0;K59.3;Z93.2;Z93.3;K55.2;K51;K50.0;K50.1;K50.8;K57.2;K62.3;K62.8] резекция ободочной кишки с формированием наданального конце-бокового колоректального анастомоза (дет)</t>
  </si>
  <si>
    <t>Реконструктивно-пластические, 
в том числе лапароскопически ассистированные операции на тонкой, толстой кишке и промежности [D12.6;K60.4;N82.2;N82.3;N82.4;K57.2; 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(дет)</t>
  </si>
  <si>
    <t>Хирургическое лечение новообразований надпочечников и забрюшинного пространства [E27.5;D35.0;D48.3;E26.0;E24] эндоскопическая адреналэктомия с опухолью (дет)</t>
  </si>
  <si>
    <t>Хирургическое лечение новообразований надпочечников и забрюшинного пространства [E27.5;D35.0;D48.3;E26.0;E24] удаление неорганной забрюшинной опухоли (дет)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</si>
  <si>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 [I27.0;I27.8;I30.0;I30.9;I31.0;I31.1;I33.0;I33.9;I34.0;I34.2;I35.1;I35.2;I36.0;I36.1;I36.2;I42;I44.2;I45.6;I45.8;I47.0;I47.1;I47.2;I47.9;I48;I49.0;I49.3;I49.5;I49.8;I51.4;Q21.1;Q23.0;Q23.1;Q23.2;Q23.3;Q24.5;Q25.1;Q25.3] поликомпонентное лечение метаболических нарушений в миокарде и нарушений нейровегетативной регуляции с применением блокаторов нейрогормонов, диуретиков, кардиотоников, антиаритмиков, кардиопротекторов, антибиотиков, противовоспалительных нестероидных, гормональных и цитостатических лекарственных препаратов, внутривенных иммуноглобулинов под контролем уровня иммунобиохимических маркеров повреждения миокарда, хронической сердечной недостаточности (pro-BNP), состояния энергетического обмена методом цитохимического анализа, суточного мониторирования показателей внутрисердечной гемодинамики с использованием комплекса визуализирующих методов диагностики (ультразвуковой диагностики с доплерографией, магнитно-резонансной томографии, мультиспиральной компьютерной томографии, вентрикулографии, коронарографии), генетических исследований (дет)</t>
  </si>
  <si>
    <t>ТРАВМАТОЛОГИЯ И ОРТОПЕДИЯ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</si>
  <si>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артролиз и артродез суставов кисти с различными видами чрескостного, накостного и интрамедуллярного остеосинтеза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</si>
  <si>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</si>
  <si>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корригирующие остеотомии костей верхних и нижних конечностей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</si>
  <si>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[M25.3;M91;M95.8;Q65.0;Q65.1;Q65.3;Q65.4;Q65.8;M16.2;M16.3;M92] 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 (дет)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</si>
  <si>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 [M40;M41;Q67;Q76;Q77.4;Q85;Q87] пластика грудной клетки, в том числе с применением погружных фиксаторов (дет)</t>
  </si>
  <si>
    <t>УРОЛОГИЯ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</si>
  <si>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уретропластика кожным лоскутом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</si>
  <si>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эндоскопическое бужирование и стентирование мочеточника у детей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</si>
  <si>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цистопластика и восстановление уретры при гипоспадии, эписпадии и экстрофии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</si>
  <si>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 уретропластика лоскутом из слизистой рта 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</si>
  <si>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</si>
  <si>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(дет)</t>
  </si>
  <si>
    <t>Оперативные вмешательства на органах мочеполовой системы с использованием лапароскопической техники [N28.1, Q61.0, N13.0, N13.1, N13.2, N28, I86.1] лапаро- и ретроперитонеоскопическая резекция почки (дет)</t>
  </si>
  <si>
    <t>Рецидивные и особо сложные операции на органах мочеполовой системы [N20.2;N20.0;N13.0;N13.1;N13.2;C67;Q62.1;Q62.2;Q62.3;Q62.7] перкутанная нефролитолапоксия в сочетании с дистанционной литотрипсией или без применения дистанционной литотрипсии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</si>
  <si>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Аппендикоцистостомия по Митрофанову у детей с нейрогенным мочевым пузырем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</si>
  <si>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[Q62.7,N82.1,N82.8,N82.0,N32.2,N33.8,N35.0,N35.1,N35.8,N35.9,Q54.0,Q54.1,Q54.2,Q54.3,Q54.4,Q54.8,Q54.9,C67.0,C67.1,C67.2,C67.3,C67.4,C67.5,C67.6,C67.7,C67.8,C67.9,N13.0,N13.1,N13.2,Q64.0,Q64.1,Q62.1,Q62.2,Q62.3 ] Уретероцистоанастомоз (операция Боари), в том числе у детей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</si>
  <si>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Уретероцистоанастомоз при рецидивных формах уретерогидронефроза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</si>
  <si>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Пластическое ушивание свища с анатомической реконструкцией (дет)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</si>
  <si>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[C00;C01;C02;C04-C06;C09.0;C09.1;C09.8;C09.9;C10.0;C10.1;C10.2;C10.3;C10.4;C11.0;C11.1;C11.2;C11.3;C11.8;C11.9;C12;C13.0;C13.1;C13.2;C13.8;C13.9;C14.0;C14.2;C15.0;C30.0;C31.0;C31.1;C31.2;C31.3;C31.8;C31.9;C32;C43;C44;C69;C73;C15;C16;C17;C18;C19;C20;C21] гемитиреоидэктомия видеоассистированная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</si>
  <si>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[C00;C01;C02;C04-C06;C09.0;C09.1;C09.8;C09.9;C10.0;C10.1;C10.2;C10.3;C10.4;C11.0;C11.1;C11.2;C11.3;C11.8;C11.9;C12;C13.0;C13.1;C13.2;C13.8;C13.9;C14.0;C14.2;C15.0;C30.0;C31.0;C31.1;C31.2;C31.3;C31.8;C31.9;C32;C43;C44;C69;C73;C15;C16;C17;C18;C19;C20;C21] видеоассистированные операции при опухолях головы и шеи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</si>
  <si>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гемиглоссэктомия с микрохирургической пластикой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</si>
  <si>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широкое иссечение опухоли кожи с реконструктивно-пластическим компонентом расширенное (микрохирургическая реконструкция)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</si>
  <si>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тиреоидэктомия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</si>
  <si>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дистальная субтотальная резекция желудка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</si>
  <si>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гастрэктомия, в том числе с трансторакальной резекцией пищевода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</si>
  <si>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правосторонняя гемиколэктомия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</si>
  <si>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резекция сигмовидной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</si>
  <si>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[C48] удаление первичных и рецидивных неорганных забрюшинных опухолей комбинированное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</si>
  <si>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отсроченная реконструкция молочной железы кожно-мышечным лоскутом (кожно-мышечным лоскутом прямой мышцы живота, торакодорзальным лоскутом), с использованием в том числе эндопротеза и микрохирургической техники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</si>
  <si>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резекция молочной железы с определением "сторожевого" лимфоузла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</si>
  <si>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[C67] трансуретральная резекция мочевого пузыря с интраоперационной фотодинамической терапией, гипертермией или низкоинтенсивным лазерным излучением (взр)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</si>
  <si>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 [C50] предоперационная или послеоперационная химиотерапия с проведением хирургического вмешательства в течение одной госпитализации (взр)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</si>
  <si>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[C81-C90;C91.0;C91.5-C91.9;C92;C93;C94.0;C94.2-C94.7;C95;C96.9;C00-C14;C15-C21;C22;C23-C26;C30-C32;C34;C37;C38;C39;C40;C41;C43;C45;C46;C47;C48;C49;C51-C58;C60-C69;C71-C79]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</si>
  <si>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[C15;C16;C18;C17;C19;C21;C20] эндоскопическая фотодинамическая терапия опухолей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</si>
  <si>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[C22;C78.7;C24.0] внутриартериальная эмболизация (химиоэмболизация) опухолей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</si>
  <si>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[C78.7;C24.0;C22.0;C22.1;C22.2;C22.3;C22.4;C22.7;C22.9] Чрескожная радиочастотная термоаблация опухолей печени под ультразвуковой навигацией и (или) под контролем компьютерной навигации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</si>
  <si>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[C53] селективная эмболизация (химиоэмболизация) маточных артерий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</si>
  <si>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[C67] селективная и суперселективная эмболизация (химиоэмболизация) ветвей внутренней подвздошной артерии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</si>
  <si>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энуклеация глазного яблока с формированием опорно-двигательной культи имплантатом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</si>
  <si>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</si>
  <si>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интраоперационного ультразвукового сканирования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</si>
  <si>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</si>
  <si>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</si>
  <si>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
(в том числе кистозных), туберозном склерозе, гамартозе
 [C75.3;D35.2-D35.4;D44.5;Q04.6]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</si>
  <si>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 [C75.3;D44.5;Q04.6;D35.2;D35.3;D35.4] удаление опухоли с применением эндоскопической ассистенции (взр)</t>
  </si>
  <si>
    <t>Реконструктивные вмешательства на экстракраниальных отделах церебральных артерий [I65.0-I65.3;I65.8;I66;I67.8] реконструктивные вмешательства на экстракраниальных отделах церебральных артерий (взр)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</si>
  <si>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
 [I60;I61;I62] эндоваскулярное вмешательство с применением адгезивных клеевых композиций, микроэмболов, микроспиралей и стентов (взр)</t>
  </si>
  <si>
    <t>ОТОРИНОЛАРИНГОЛОГИЯ (взр)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</si>
  <si>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(взр)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</si>
  <si>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(взр)</t>
  </si>
  <si>
    <t>Реконструктивно-пластическое восстановление функции гортани и трахеи [J38.6;D14.1;D14.2;J38.0;J38.3;R49.0;R49.1] эндоларингеальные реконструктивно-пластические вмешательства на голосовых складках с использованием имплантатов и аллогенных материалов с применением микрохирургической техники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</si>
  <si>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</si>
  <si>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эмболизация печени с использованием лекарственных средств  (взр)</t>
  </si>
  <si>
    <t>Реконструктивно-пластические, 
в том числе лапароскопически ассистированные операции на тонкой, толстой кишке и промежности[D12.6;K60.4;N82.2;N82.3;N82.4;K57.2; K59.3;Q43.1;Q43.2;Q43.3;Q52.2;K59.0;K59.3;Z93.2;Z93.3;K55.2;K51;K50.0;K50.1;K50.8;K57.2;K62.3;K62.8] резекция ободочной кишки, в том числе с ликвидацией свища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</si>
  <si>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[D12.6;K60.4;N82.2;N82.3;N82.4;K57.2;K59.3;Q43.1;Q43.2;Q43.3;Q52.2;K59.0;Z93.2;Z93.3;K55.2;K50.0;K50.1;K50.8;K62.3;K62.8;K51.0;K51.1;K51.2;K51.3;K51.4;K51.5;K51.8;K51.9] резекция ободочной кишки с аппендэктомией, разворотом кишки на 180 градусов, формированием асцендо-ректального анастомоза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</si>
  <si>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 K59.3;Q43.1;Q43.2;Q43.3; 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(взр)</t>
  </si>
  <si>
    <t>Реконструктивно-пластические, в том числе лапароскопически ассистированные операции на тонкой, толстой кишке 
и промежности [D12.6;K60.4;N82.2;N82.3;N82.4;K57.2; K59.3;Q43.1;Q43.2;Q43.3;Q52.2;K59.0;K59.3;Z93.2;Z93.3;K55.2;K51;K50.0;K50.1;K50.8;K57.2;K62.3;K62.8 язвенный колит, тотальное поражение, хроническое непрерывное течение, тяжелая гормонозависимая или гормонорезистентная форма] колпроктэктомия с формированием резервуарного анастомоза, илеостомия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</si>
  <si>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[D12.6;K60.4;N82.2;N82.3;N82.4;K57.2;K59.3;Q43.1;Q43.2;Q43.3;Q52.2;K59.0;K59.3;Z93.2;Z93.3;K55.2;K51;K50.0;K50.1;K50.8;K57.2;K62.3;K62.8] резекция оставшихся отделов ободочной и прямой кишки, илеостомия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</si>
  <si>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[D12.6;K60.4;N82.2;N82.3;N82.4;K57.2;K59.3;Q43.1;Q43.2;Q43.3;Q52.2;K59.0;K59.3;Z93.2;Z93.3;K55.2;K51;K50.0;K50.1;K50.8;K57.2;K62.3;K62.8] резекция пораженного участка тонкой и (или) толстой кишки, в том числе с формированием анастомоза, илеостомия (колостомия)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</si>
  <si>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[K86.0,K86.1,K86.2,K86.3,K86.8 ] Субтотальная резекция головки поджелудочной железы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</si>
  <si>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[K86.0,K86.1,K86.2,K86.3,K86.8 ] Продольная панкреатоеюностомия (взр)</t>
  </si>
  <si>
    <t>ГАСТРОЭНТЕРОЛОГИЯ (взр)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</si>
  <si>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[K50;K51;K90.0] поликомпонентная терапия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(взр)</t>
  </si>
  <si>
    <t>РЕВМАТОЛОГИЯ (взр)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</si>
  <si>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 [M05.0;M05.1;M05.2;M05.3;M05.8;M06.0;M06.1;M06.4;M06.8;M08;M45;M32;M34;M07.2] поликомпонентная иммуномодулирующая терапия с применением генно-инженерных биологических лекарственных препаратов, лабораторной диагностики с использованием комплекса иммунологических и молекулярно-биологических методов, инструментальной диагностики с использованием комплекса рентгенологических (включая компьютерную томографию), ультразвуковых методик и магнитно-резонансной томографии (взр)</t>
  </si>
  <si>
    <t>Коронарные ангиопластика или стентирование в сочетании с внутрисосудистой визуализацией (внутрисосудистый ультразвук или оптико-когерентная томография) и/или в сочетании с оценкой гемодинамической значимости стеноза по данным физиологической оценки коронарного кровотока (фракционный резерв кровотока или моментальный резерв кровотока) при ишемической болезни сердца [I20.0,I20.1,I20.8,I20.9,I21.0,I21.1,I21.2,I21.3,I21.9,I25.0,I25.1,I25.2,I25.3,I25.4,I25.5,I25.6,I25.8,I25.9,I22.0,I22.1,I22.8,I22.9 ] Баллонная вазодилятация и/или стентирование с установкой 1-3 стентов в сосуд с применением методов внутрисосудистой визуализации и/или в сочетании с оценкой гемодинамической значимости стеноза по данным физиологической оценки коронарного кровотока (ФРК или МРК) при ишемической болезни сердца (взр)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</si>
  <si>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 [M00;M01;M03.0;M12.5;M17] артродез крупных суставов конечностей с различными видами фиксации и остеосинтеза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</si>
  <si>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корригирующие остеотомии костей верхних и нижних конечностей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</si>
  <si>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 S47;S49;S50;M99.9;M21.6;M95.1;M21.8;M21.9;Q66;Q78;M86;G11.4;G12.1;G80.9;G80.1;G80.2] комбинированное и последовательное использование чрескостного и блокируемого интрамедуллярного или накостного остеосинтеза (взр)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</si>
  <si>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[M16] имплантация эндопротеза, в том числе под контролем компьютерной навигации, с одновременной реконструкцией биологической оси конечности (взр)</t>
  </si>
  <si>
    <t>ЧЕЛЮСТНО-ЛИЦЕВАЯ ХИРУРГИЯ (взр)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</si>
  <si>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 [D11.0] удаление новообразования (взр)</t>
  </si>
  <si>
    <t>Реконструктивно-пластические операции при врожденных пороках развития черепно-челюстно-лицевой области [Q35.0;Q35.1;M96] пластика твердого неба лоскутом на ножке из прилегающих участков (из щеки, языка, верхней губы, носогубной складки) (дет)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</si>
  <si>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 [Q18.5;Q18.4] пластическое устранение макростомы (дет)</t>
  </si>
  <si>
    <t>ЭНДОКРИНОЛОГИЯ (взр)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</si>
  <si>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 [E10.2;E10.4;E10.5;E10.7;E11.2;E11.4;E11.5;E11.7] комплексное лечение,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(инсулиновая помпа) (взр)</t>
  </si>
  <si>
    <t>ДЕРМАТОВЕНЕРОЛОГИЯ (взр)</t>
  </si>
  <si>
    <t>Лечение тяжелых, резистентных форм атопического дерматита и псориаза, включая псориатический артрит, с применением генно-инженерных биологических лекарственных препаратов [L40.5;L20.0;L20.8;L20.9] Лечение с применением генно-инженерных биологических лекарственных препаратов (взр)</t>
  </si>
  <si>
    <t>Лечение тяжелых, резистентных форм атопического дерматита и псориаза, включая псориатический артрит, с применением генно-инженерных биологических лекарственных препаратов [L40.0 ] Лечение с применением генно-инженерных биологических лекарственных препаратов в сочетании с иммуносупрессивными лекарственными препаратами (взр)</t>
  </si>
  <si>
    <t>ИТОГО по Челябинской области</t>
  </si>
  <si>
    <t>в том числе, в дополнение к базовой программе  ОМС</t>
  </si>
  <si>
    <t>Кроме того, дополнительный объем медицинской помощи в амбулаторных условиях в связи с заболеванием и (или) подозрением на заболевание новой коронавирусной инфекцией (COVID-19)</t>
  </si>
  <si>
    <t>№ п/п</t>
  </si>
  <si>
    <t>код МО</t>
  </si>
  <si>
    <t>Наименование медицинской организации</t>
  </si>
  <si>
    <t>План на 2022 год, обращений по заболеванию</t>
  </si>
  <si>
    <t>Верхний Уфалей</t>
  </si>
  <si>
    <t>Еманжелинск</t>
  </si>
  <si>
    <t>Златоуст</t>
  </si>
  <si>
    <t>Карабаш</t>
  </si>
  <si>
    <t>Копейск</t>
  </si>
  <si>
    <t>Коркино</t>
  </si>
  <si>
    <t>Озерск</t>
  </si>
  <si>
    <t>Пласт</t>
  </si>
  <si>
    <t>Снежинск</t>
  </si>
  <si>
    <t>Трехгорный</t>
  </si>
  <si>
    <t>Усть-Катав</t>
  </si>
  <si>
    <t>Южноуральск</t>
  </si>
  <si>
    <t xml:space="preserve">* Примечание
</t>
  </si>
  <si>
    <t>По причине превышения размера бюджетных ассигнований, выделенных ООО "СК "Ингосстрах-М", АО "СК "СОГАЗ-Мед" и СМК "АСТРАМЕД-МС" на дополнительные объемы обращений в связи с заболеванием и (или) подозрением на заболевание новой коронавирусной инфекцией (COVID-19) (превышение суммы финансирования код дефекта 1.6.3), возможно увеличение плана и оплата снятых по превышению плана обращений только по СМО, указанным в гр.6</t>
  </si>
  <si>
    <t>Плешкова Любовь Анатольевна</t>
  </si>
  <si>
    <t>8 (351) 211 08 79, 1162</t>
  </si>
  <si>
    <t>Код КСГ</t>
  </si>
  <si>
    <t>Код услуги</t>
  </si>
  <si>
    <t>Наименование услуги диализа</t>
  </si>
  <si>
    <t>Кол-во случаев</t>
  </si>
  <si>
    <t>Кол-во
услуг, дней обмена</t>
  </si>
  <si>
    <t>1</t>
  </si>
  <si>
    <t>2</t>
  </si>
  <si>
    <t>3</t>
  </si>
  <si>
    <t>X</t>
  </si>
  <si>
    <t>Круглосуточный стационар, всего</t>
  </si>
  <si>
    <t>st99.001.2</t>
  </si>
  <si>
    <t>A18.05.002.002</t>
  </si>
  <si>
    <t>Гемодиализ интермиттирующий низкопоточный</t>
  </si>
  <si>
    <t>st99.001.3</t>
  </si>
  <si>
    <t>A18.05.002.001</t>
  </si>
  <si>
    <t>Гемодиализ интермиттирующий высокопоточный</t>
  </si>
  <si>
    <t>Дневной стационар всех типов, всего</t>
  </si>
  <si>
    <t>Амбулаторно-поликлиническая помощь, всего</t>
  </si>
  <si>
    <t>ИТОГО по всем видам диализа</t>
  </si>
  <si>
    <t>st99.001.4</t>
  </si>
  <si>
    <t>A18.05.011</t>
  </si>
  <si>
    <t>Гемодиафильтрация</t>
  </si>
  <si>
    <t>st99.001.8</t>
  </si>
  <si>
    <t>A18.05.011.001</t>
  </si>
  <si>
    <t>Гемодиафильтрация продленная</t>
  </si>
  <si>
    <t>st99.001.10</t>
  </si>
  <si>
    <t>A18.05.011.002</t>
  </si>
  <si>
    <t>Гемодиафильтрация продолжительная</t>
  </si>
  <si>
    <t>A18.30.001</t>
  </si>
  <si>
    <t>Перитонеальный диализ</t>
  </si>
  <si>
    <t>st99.001.5</t>
  </si>
  <si>
    <t>A18.05.004</t>
  </si>
  <si>
    <t>Ультрафильтрация крови</t>
  </si>
  <si>
    <t>st99.001.6</t>
  </si>
  <si>
    <t>A18.05.002.003</t>
  </si>
  <si>
    <t>Гемодиализ интермиттирующий продленный</t>
  </si>
  <si>
    <t>st99.001.7</t>
  </si>
  <si>
    <t>A18.05.004.001</t>
  </si>
  <si>
    <t>Ультрафильтрация крови продленная</t>
  </si>
  <si>
    <t>st99.001.9</t>
  </si>
  <si>
    <t>A18.05.002.005</t>
  </si>
  <si>
    <t>Гемодиализ продолжительный</t>
  </si>
  <si>
    <t>A18.30.001.002</t>
  </si>
  <si>
    <t>Перитонеальный диализ с использованием автоматизированных технологий</t>
  </si>
  <si>
    <t>ИТОГО по всем МО</t>
  </si>
  <si>
    <t>Таблица 1</t>
  </si>
  <si>
    <t>Таблица 2</t>
  </si>
  <si>
    <t>Таблица 3</t>
  </si>
  <si>
    <t>Таблица 4</t>
  </si>
  <si>
    <t>Таблица 5</t>
  </si>
</sst>
</file>

<file path=xl/styles.xml><?xml version="1.0" encoding="utf-8"?>
<styleSheet xmlns="http://schemas.openxmlformats.org/spreadsheetml/2006/main">
  <numFmts count="1">
    <numFmt numFmtId="44" formatCode="_-* #,##0.00\ &quot;₽&quot;_-;\-* #,##0.00\ &quot;₽&quot;_-;_-* &quot;-&quot;??\ &quot;₽&quot;_-;_-@_-"/>
  </numFmts>
  <fonts count="2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4" fillId="0" borderId="0"/>
    <xf numFmtId="0" fontId="1" fillId="0" borderId="0"/>
    <xf numFmtId="44" fontId="12" fillId="0" borderId="0" applyFont="0" applyFill="0" applyBorder="0" applyAlignment="0" applyProtection="0"/>
  </cellStyleXfs>
  <cellXfs count="142">
    <xf numFmtId="0" fontId="0" fillId="0" borderId="0" xfId="0"/>
    <xf numFmtId="3" fontId="6" fillId="0" borderId="1" xfId="3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5" fillId="0" borderId="1" xfId="1" applyFont="1" applyFill="1" applyBorder="1" applyAlignment="1" applyProtection="1">
      <alignment horizontal="center" vertical="center" wrapText="1"/>
    </xf>
    <xf numFmtId="0" fontId="9" fillId="0" borderId="0" xfId="0" applyFont="1"/>
    <xf numFmtId="0" fontId="0" fillId="0" borderId="0" xfId="0" applyAlignment="1">
      <alignment horizontal="center" vertical="center"/>
    </xf>
    <xf numFmtId="0" fontId="7" fillId="0" borderId="2" xfId="1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7" fillId="0" borderId="0" xfId="1" applyFont="1" applyFill="1" applyAlignment="1" applyProtection="1">
      <alignment horizontal="center" vertical="center" wrapText="1"/>
    </xf>
    <xf numFmtId="0" fontId="7" fillId="0" borderId="0" xfId="1" applyFont="1" applyFill="1" applyAlignment="1" applyProtection="1">
      <alignment vertical="center" wrapText="1"/>
    </xf>
    <xf numFmtId="0" fontId="7" fillId="0" borderId="2" xfId="1" applyFont="1" applyFill="1" applyBorder="1" applyAlignment="1" applyProtection="1">
      <alignment vertical="center" wrapText="1"/>
    </xf>
    <xf numFmtId="0" fontId="8" fillId="2" borderId="1" xfId="2" applyFont="1" applyFill="1" applyBorder="1" applyAlignment="1" applyProtection="1">
      <alignment horizontal="center" vertical="center"/>
    </xf>
    <xf numFmtId="0" fontId="10" fillId="0" borderId="0" xfId="0" applyFont="1"/>
    <xf numFmtId="3" fontId="5" fillId="0" borderId="1" xfId="3" applyNumberFormat="1" applyFont="1" applyFill="1" applyBorder="1" applyAlignment="1" applyProtection="1">
      <alignment horizontal="center" vertical="center" wrapText="1"/>
    </xf>
    <xf numFmtId="3" fontId="6" fillId="0" borderId="1" xfId="3" applyNumberFormat="1" applyFont="1" applyFill="1" applyBorder="1" applyAlignment="1" applyProtection="1">
      <alignment horizontal="left" vertical="center" wrapText="1"/>
    </xf>
    <xf numFmtId="0" fontId="8" fillId="2" borderId="1" xfId="2" applyFont="1" applyFill="1" applyBorder="1" applyAlignment="1" applyProtection="1">
      <alignment horizontal="left" vertical="center"/>
    </xf>
    <xf numFmtId="0" fontId="8" fillId="2" borderId="1" xfId="2" applyFont="1" applyFill="1" applyBorder="1" applyAlignment="1" applyProtection="1">
      <alignment horizontal="left" vertical="center" wrapText="1"/>
    </xf>
    <xf numFmtId="3" fontId="6" fillId="0" borderId="1" xfId="3" applyNumberFormat="1" applyFont="1" applyFill="1" applyBorder="1" applyAlignment="1" applyProtection="1">
      <alignment horizontal="right" vertical="center" wrapText="1"/>
    </xf>
    <xf numFmtId="3" fontId="8" fillId="2" borderId="1" xfId="2" applyNumberFormat="1" applyFont="1" applyFill="1" applyBorder="1" applyAlignment="1" applyProtection="1">
      <alignment horizontal="right" vertical="center"/>
    </xf>
    <xf numFmtId="4" fontId="6" fillId="0" borderId="1" xfId="3" applyNumberFormat="1" applyFont="1" applyFill="1" applyBorder="1" applyAlignment="1" applyProtection="1">
      <alignment horizontal="right" vertical="center" wrapText="1"/>
    </xf>
    <xf numFmtId="4" fontId="8" fillId="2" borderId="1" xfId="2" applyNumberFormat="1" applyFont="1" applyFill="1" applyBorder="1" applyAlignment="1" applyProtection="1">
      <alignment horizontal="right" vertical="center"/>
    </xf>
    <xf numFmtId="0" fontId="0" fillId="0" borderId="0" xfId="0"/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vertical="center" wrapText="1"/>
    </xf>
    <xf numFmtId="3" fontId="0" fillId="0" borderId="0" xfId="0" applyNumberFormat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0" fontId="0" fillId="0" borderId="0" xfId="0" applyFill="1" applyBorder="1"/>
    <xf numFmtId="3" fontId="0" fillId="0" borderId="0" xfId="0" applyNumberFormat="1" applyFill="1" applyAlignment="1">
      <alignment horizontal="center" vertical="center"/>
    </xf>
    <xf numFmtId="0" fontId="21" fillId="0" borderId="0" xfId="0" applyFont="1"/>
    <xf numFmtId="0" fontId="21" fillId="0" borderId="1" xfId="0" applyFont="1" applyBorder="1"/>
    <xf numFmtId="0" fontId="21" fillId="0" borderId="1" xfId="0" quotePrefix="1" applyFont="1" applyBorder="1" applyAlignment="1">
      <alignment vertical="center" wrapText="1"/>
    </xf>
    <xf numFmtId="0" fontId="8" fillId="0" borderId="1" xfId="0" quotePrefix="1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1" fillId="3" borderId="1" xfId="0" quotePrefix="1" applyFont="1" applyFill="1" applyBorder="1"/>
    <xf numFmtId="0" fontId="6" fillId="0" borderId="1" xfId="0" quotePrefix="1" applyFont="1" applyBorder="1" applyAlignment="1">
      <alignment vertical="center"/>
    </xf>
    <xf numFmtId="0" fontId="6" fillId="0" borderId="1" xfId="0" quotePrefix="1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0" fontId="25" fillId="0" borderId="10" xfId="0" applyFont="1" applyFill="1" applyBorder="1" applyAlignment="1">
      <alignment horizontal="center" vertical="center"/>
    </xf>
    <xf numFmtId="0" fontId="21" fillId="3" borderId="0" xfId="0" applyFont="1" applyFill="1" applyBorder="1"/>
    <xf numFmtId="0" fontId="25" fillId="0" borderId="10" xfId="0" applyFont="1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5" fillId="2" borderId="0" xfId="0" applyFont="1" applyFill="1" applyAlignment="1">
      <alignment horizontal="right" vertical="center" wrapText="1"/>
    </xf>
    <xf numFmtId="0" fontId="21" fillId="3" borderId="0" xfId="0" applyFont="1" applyFill="1"/>
    <xf numFmtId="0" fontId="25" fillId="2" borderId="0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4" fillId="0" borderId="0" xfId="0" applyNumberFormat="1" applyFont="1" applyFill="1" applyAlignment="1">
      <alignment vertical="center"/>
    </xf>
    <xf numFmtId="3" fontId="21" fillId="0" borderId="1" xfId="0" applyNumberFormat="1" applyFont="1" applyFill="1" applyBorder="1" applyAlignment="1">
      <alignment horizontal="center"/>
    </xf>
    <xf numFmtId="0" fontId="21" fillId="0" borderId="1" xfId="0" quotePrefix="1" applyFont="1" applyBorder="1" applyAlignment="1">
      <alignment horizontal="center"/>
    </xf>
    <xf numFmtId="1" fontId="21" fillId="0" borderId="1" xfId="0" quotePrefix="1" applyNumberFormat="1" applyFont="1" applyBorder="1" applyAlignment="1">
      <alignment horizontal="center"/>
    </xf>
    <xf numFmtId="0" fontId="22" fillId="0" borderId="1" xfId="0" applyFont="1" applyBorder="1"/>
    <xf numFmtId="3" fontId="22" fillId="0" borderId="1" xfId="0" applyNumberFormat="1" applyFont="1" applyBorder="1"/>
    <xf numFmtId="0" fontId="22" fillId="0" borderId="0" xfId="0" applyFont="1"/>
    <xf numFmtId="3" fontId="21" fillId="0" borderId="1" xfId="0" applyNumberFormat="1" applyFont="1" applyBorder="1"/>
    <xf numFmtId="0" fontId="23" fillId="3" borderId="0" xfId="0" applyFont="1" applyFill="1" applyAlignment="1">
      <alignment horizontal="center" vertical="center" wrapText="1"/>
    </xf>
    <xf numFmtId="0" fontId="23" fillId="3" borderId="0" xfId="0" applyFont="1" applyFill="1" applyAlignment="1">
      <alignment horizontal="left" vertical="center"/>
    </xf>
    <xf numFmtId="0" fontId="23" fillId="0" borderId="0" xfId="0" applyFont="1"/>
    <xf numFmtId="0" fontId="13" fillId="0" borderId="0" xfId="0" applyFont="1" applyFill="1"/>
    <xf numFmtId="0" fontId="16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3" fontId="18" fillId="0" borderId="1" xfId="3" applyNumberFormat="1" applyFont="1" applyFill="1" applyBorder="1" applyAlignment="1" applyProtection="1">
      <alignment horizontal="center" vertical="center" wrapText="1"/>
    </xf>
    <xf numFmtId="0" fontId="6" fillId="0" borderId="1" xfId="4" applyFont="1" applyFill="1" applyBorder="1" applyAlignment="1" applyProtection="1">
      <alignment horizontal="center" vertical="center"/>
    </xf>
    <xf numFmtId="0" fontId="6" fillId="0" borderId="1" xfId="4" applyFont="1" applyFill="1" applyBorder="1" applyAlignment="1" applyProtection="1">
      <alignment horizontal="left" vertical="center"/>
    </xf>
    <xf numFmtId="0" fontId="6" fillId="0" borderId="1" xfId="4" applyFont="1" applyFill="1" applyBorder="1" applyAlignment="1" applyProtection="1">
      <alignment vertical="center" wrapText="1"/>
    </xf>
    <xf numFmtId="3" fontId="6" fillId="0" borderId="1" xfId="4" applyNumberFormat="1" applyFont="1" applyFill="1" applyBorder="1" applyAlignment="1" applyProtection="1">
      <alignment horizontal="right" vertical="center" wrapText="1"/>
    </xf>
    <xf numFmtId="3" fontId="6" fillId="0" borderId="1" xfId="4" applyNumberFormat="1" applyFont="1" applyFill="1" applyBorder="1" applyAlignment="1" applyProtection="1">
      <alignment horizontal="right" vertical="center"/>
    </xf>
    <xf numFmtId="0" fontId="8" fillId="0" borderId="1" xfId="4" applyFont="1" applyFill="1" applyBorder="1" applyAlignment="1" applyProtection="1">
      <alignment horizontal="center" vertical="center"/>
    </xf>
    <xf numFmtId="0" fontId="8" fillId="0" borderId="1" xfId="4" applyFont="1" applyFill="1" applyBorder="1" applyAlignment="1" applyProtection="1">
      <alignment vertical="center" wrapText="1"/>
    </xf>
    <xf numFmtId="3" fontId="8" fillId="0" borderId="1" xfId="4" applyNumberFormat="1" applyFont="1" applyFill="1" applyBorder="1" applyAlignment="1" applyProtection="1">
      <alignment horizontal="right" vertical="center" wrapText="1"/>
    </xf>
    <xf numFmtId="0" fontId="19" fillId="0" borderId="0" xfId="0" applyFont="1" applyFill="1"/>
    <xf numFmtId="0" fontId="20" fillId="0" borderId="0" xfId="0" applyFont="1" applyFill="1" applyAlignment="1">
      <alignment horizontal="left" vertical="center"/>
    </xf>
    <xf numFmtId="0" fontId="7" fillId="0" borderId="0" xfId="1" applyFont="1" applyFill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5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15" fillId="0" borderId="2" xfId="1" applyFont="1" applyFill="1" applyBorder="1" applyAlignment="1" applyProtection="1">
      <alignment horizontal="left" vertic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4" fontId="5" fillId="0" borderId="1" xfId="3" applyNumberFormat="1" applyFont="1" applyFill="1" applyBorder="1" applyAlignment="1" applyProtection="1">
      <alignment horizontal="center" vertical="center" wrapText="1"/>
    </xf>
    <xf numFmtId="4" fontId="5" fillId="0" borderId="12" xfId="3" applyNumberFormat="1" applyFont="1" applyFill="1" applyBorder="1" applyAlignment="1" applyProtection="1">
      <alignment horizontal="center" vertical="center" wrapText="1"/>
    </xf>
    <xf numFmtId="4" fontId="5" fillId="0" borderId="13" xfId="3" applyNumberFormat="1" applyFont="1" applyFill="1" applyBorder="1" applyAlignment="1" applyProtection="1">
      <alignment horizontal="center" vertical="center" wrapText="1"/>
    </xf>
    <xf numFmtId="4" fontId="5" fillId="0" borderId="4" xfId="3" applyNumberFormat="1" applyFont="1" applyFill="1" applyBorder="1" applyAlignment="1" applyProtection="1">
      <alignment horizontal="center" vertical="center" wrapText="1"/>
    </xf>
    <xf numFmtId="0" fontId="5" fillId="3" borderId="1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23" fillId="3" borderId="0" xfId="0" applyFont="1" applyFill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4" fontId="6" fillId="0" borderId="12" xfId="3" applyNumberFormat="1" applyFont="1" applyFill="1" applyBorder="1" applyAlignment="1" applyProtection="1">
      <alignment horizontal="center" vertical="center" wrapText="1"/>
    </xf>
    <xf numFmtId="4" fontId="6" fillId="0" borderId="13" xfId="3" applyNumberFormat="1" applyFont="1" applyFill="1" applyBorder="1" applyAlignment="1" applyProtection="1">
      <alignment horizontal="center" vertical="center" wrapText="1"/>
    </xf>
    <xf numFmtId="4" fontId="6" fillId="0" borderId="4" xfId="3" applyNumberFormat="1" applyFont="1" applyFill="1" applyBorder="1" applyAlignment="1" applyProtection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4" fontId="5" fillId="0" borderId="12" xfId="3" applyNumberFormat="1" applyFont="1" applyFill="1" applyBorder="1" applyAlignment="1" applyProtection="1">
      <alignment horizontal="center" vertical="center" textRotation="90" wrapText="1"/>
    </xf>
    <xf numFmtId="4" fontId="5" fillId="0" borderId="13" xfId="3" applyNumberFormat="1" applyFont="1" applyFill="1" applyBorder="1" applyAlignment="1" applyProtection="1">
      <alignment horizontal="center" vertical="center" textRotation="90" wrapText="1"/>
    </xf>
    <xf numFmtId="4" fontId="5" fillId="0" borderId="4" xfId="3" applyNumberFormat="1" applyFont="1" applyFill="1" applyBorder="1" applyAlignment="1" applyProtection="1">
      <alignment horizontal="center" vertical="center" textRotation="90" wrapText="1"/>
    </xf>
    <xf numFmtId="0" fontId="17" fillId="0" borderId="9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44" fontId="27" fillId="0" borderId="1" xfId="5" applyFont="1" applyFill="1" applyBorder="1" applyAlignment="1">
      <alignment horizontal="center" vertical="center" wrapText="1"/>
    </xf>
    <xf numFmtId="44" fontId="27" fillId="0" borderId="11" xfId="5" applyFont="1" applyFill="1" applyBorder="1" applyAlignment="1">
      <alignment horizontal="center" vertical="center" wrapText="1"/>
    </xf>
    <xf numFmtId="44" fontId="27" fillId="0" borderId="8" xfId="5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</cellXfs>
  <cellStyles count="6">
    <cellStyle name="Денежный" xfId="5" builtinId="4"/>
    <cellStyle name="Обычный" xfId="0" builtinId="0"/>
    <cellStyle name="Обычный 2" xfId="1"/>
    <cellStyle name="Обычный_Xl0000013 2" xfId="2"/>
    <cellStyle name="Обычный_Xl0000013 2 4" xfId="4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222"/>
  <sheetViews>
    <sheetView view="pageBreakPreview" zoomScale="80" zoomScaleNormal="100" zoomScaleSheetLayoutView="80" workbookViewId="0">
      <pane xSplit="4" ySplit="10" topLeftCell="E197" activePane="bottomRight" state="frozen"/>
      <selection pane="topRight" activeCell="D1" sqref="D1"/>
      <selection pane="bottomLeft" activeCell="A10" sqref="A10"/>
      <selection pane="bottomRight" activeCell="A217" sqref="A217:XFD218"/>
    </sheetView>
  </sheetViews>
  <sheetFormatPr defaultRowHeight="15"/>
  <cols>
    <col min="1" max="2" width="5.42578125" customWidth="1"/>
    <col min="3" max="3" width="18.28515625" style="2" customWidth="1"/>
    <col min="4" max="4" width="45.7109375" customWidth="1"/>
    <col min="5" max="5" width="10.42578125" style="5" customWidth="1"/>
    <col min="6" max="6" width="11.85546875" customWidth="1"/>
    <col min="7" max="7" width="7.85546875" customWidth="1"/>
    <col min="8" max="8" width="10.5703125" customWidth="1"/>
    <col min="9" max="14" width="10.28515625" customWidth="1"/>
    <col min="15" max="16" width="10.28515625" style="2" customWidth="1"/>
    <col min="17" max="18" width="7.7109375" customWidth="1"/>
    <col min="19" max="19" width="9" customWidth="1"/>
    <col min="20" max="20" width="9.42578125" customWidth="1"/>
    <col min="21" max="22" width="9" customWidth="1"/>
    <col min="23" max="24" width="8.7109375" customWidth="1"/>
    <col min="25" max="26" width="8.7109375" style="2" customWidth="1"/>
    <col min="27" max="27" width="8.7109375" style="21" customWidth="1"/>
    <col min="28" max="28" width="9.28515625" style="21" customWidth="1"/>
    <col min="29" max="29" width="11.85546875" style="2" customWidth="1"/>
    <col min="30" max="30" width="13.42578125" style="2" customWidth="1"/>
    <col min="31" max="31" width="12.140625" customWidth="1"/>
    <col min="32" max="32" width="12" customWidth="1"/>
    <col min="36" max="36" width="11" customWidth="1"/>
    <col min="39" max="39" width="9.85546875" customWidth="1"/>
    <col min="40" max="40" width="10.140625" customWidth="1"/>
    <col min="41" max="41" width="11.7109375" style="2" customWidth="1"/>
    <col min="42" max="45" width="9.140625" style="2"/>
    <col min="46" max="46" width="9.85546875" style="2" customWidth="1"/>
    <col min="47" max="47" width="11.28515625" customWidth="1"/>
    <col min="48" max="48" width="12" style="2" customWidth="1"/>
    <col min="49" max="50" width="11.28515625" customWidth="1"/>
    <col min="51" max="51" width="12.42578125" customWidth="1"/>
    <col min="52" max="52" width="9.42578125" bestFit="1" customWidth="1"/>
    <col min="53" max="53" width="10" customWidth="1"/>
    <col min="54" max="54" width="10.42578125" customWidth="1"/>
    <col min="55" max="55" width="9.42578125" bestFit="1" customWidth="1"/>
    <col min="56" max="56" width="9.28515625" bestFit="1" customWidth="1"/>
    <col min="57" max="57" width="12.42578125" customWidth="1"/>
    <col min="58" max="58" width="9.42578125" style="2" bestFit="1" customWidth="1"/>
    <col min="59" max="59" width="11.85546875" style="2" customWidth="1"/>
    <col min="60" max="60" width="9.28515625" style="2" bestFit="1" customWidth="1"/>
    <col min="61" max="61" width="10.5703125" customWidth="1"/>
    <col min="62" max="62" width="10.5703125" style="21" customWidth="1"/>
    <col min="63" max="63" width="9.140625" style="21" customWidth="1"/>
    <col min="64" max="64" width="9.28515625" style="2" bestFit="1" customWidth="1"/>
    <col min="65" max="65" width="9.28515625" style="21" bestFit="1" customWidth="1"/>
    <col min="66" max="66" width="10.85546875" style="2" customWidth="1"/>
    <col min="67" max="67" width="9.7109375" bestFit="1" customWidth="1"/>
    <col min="68" max="68" width="10.28515625" customWidth="1"/>
    <col min="69" max="69" width="9.5703125" customWidth="1"/>
  </cols>
  <sheetData>
    <row r="1" spans="1:69" s="7" customFormat="1" ht="18.75" customHeight="1">
      <c r="B1" s="9"/>
      <c r="C1" s="9"/>
      <c r="D1" s="9"/>
      <c r="E1" s="90" t="s">
        <v>42</v>
      </c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8"/>
      <c r="AD1" s="8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</row>
    <row r="2" spans="1:69" s="7" customFormat="1" ht="18.75" customHeight="1">
      <c r="B2" s="9"/>
      <c r="C2" s="9"/>
      <c r="D2" s="9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8"/>
      <c r="AD2" s="8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</row>
    <row r="3" spans="1:69" s="7" customFormat="1" ht="18.75" customHeight="1">
      <c r="B3" s="9"/>
      <c r="C3" s="9"/>
      <c r="D3" s="9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8"/>
      <c r="AD3" s="8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</row>
    <row r="4" spans="1:69" s="7" customFormat="1" ht="18.75">
      <c r="A4" s="99" t="s">
        <v>670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6"/>
      <c r="Z4" s="6"/>
      <c r="AA4" s="6"/>
      <c r="AB4" s="6"/>
      <c r="AC4" s="6"/>
      <c r="AD4" s="6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</row>
    <row r="5" spans="1:69" s="4" customFormat="1" ht="15" customHeight="1">
      <c r="A5" s="106" t="s">
        <v>18</v>
      </c>
      <c r="B5" s="106" t="s">
        <v>0</v>
      </c>
      <c r="C5" s="107" t="s">
        <v>41</v>
      </c>
      <c r="D5" s="106" t="s">
        <v>27</v>
      </c>
      <c r="E5" s="92" t="s">
        <v>1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22"/>
      <c r="AB5" s="22"/>
      <c r="AC5" s="92" t="s">
        <v>2</v>
      </c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5"/>
      <c r="AU5" s="92" t="s">
        <v>3</v>
      </c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94"/>
      <c r="BM5" s="94"/>
      <c r="BN5" s="95"/>
      <c r="BO5" s="91" t="s">
        <v>4</v>
      </c>
      <c r="BP5" s="91"/>
      <c r="BQ5" s="91"/>
    </row>
    <row r="6" spans="1:69" s="4" customFormat="1" ht="27" customHeight="1">
      <c r="A6" s="106"/>
      <c r="B6" s="106"/>
      <c r="C6" s="108"/>
      <c r="D6" s="106"/>
      <c r="E6" s="93" t="s">
        <v>76</v>
      </c>
      <c r="F6" s="93"/>
      <c r="G6" s="93" t="s">
        <v>6</v>
      </c>
      <c r="H6" s="93"/>
      <c r="I6" s="92" t="s">
        <v>7</v>
      </c>
      <c r="J6" s="94"/>
      <c r="K6" s="94"/>
      <c r="L6" s="94"/>
      <c r="M6" s="94"/>
      <c r="N6" s="94"/>
      <c r="O6" s="94"/>
      <c r="P6" s="95"/>
      <c r="Q6" s="93" t="s">
        <v>43</v>
      </c>
      <c r="R6" s="93"/>
      <c r="S6" s="92" t="s">
        <v>7</v>
      </c>
      <c r="T6" s="94"/>
      <c r="U6" s="94"/>
      <c r="V6" s="94"/>
      <c r="W6" s="94"/>
      <c r="X6" s="94"/>
      <c r="Y6" s="94"/>
      <c r="Z6" s="95"/>
      <c r="AA6" s="100" t="s">
        <v>58</v>
      </c>
      <c r="AB6" s="101"/>
      <c r="AC6" s="111" t="s">
        <v>5</v>
      </c>
      <c r="AD6" s="101"/>
      <c r="AE6" s="93" t="s">
        <v>45</v>
      </c>
      <c r="AF6" s="93"/>
      <c r="AG6" s="92" t="s">
        <v>7</v>
      </c>
      <c r="AH6" s="94"/>
      <c r="AI6" s="94"/>
      <c r="AJ6" s="94"/>
      <c r="AK6" s="94"/>
      <c r="AL6" s="94"/>
      <c r="AM6" s="94"/>
      <c r="AN6" s="94"/>
      <c r="AO6" s="94"/>
      <c r="AP6" s="95"/>
      <c r="AQ6" s="100" t="s">
        <v>44</v>
      </c>
      <c r="AR6" s="101"/>
      <c r="AS6" s="100" t="s">
        <v>48</v>
      </c>
      <c r="AT6" s="101"/>
      <c r="AU6" s="92" t="s">
        <v>63</v>
      </c>
      <c r="AV6" s="92" t="s">
        <v>6</v>
      </c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5"/>
      <c r="BL6" s="94" t="s">
        <v>44</v>
      </c>
      <c r="BM6" s="94"/>
      <c r="BN6" s="95"/>
      <c r="BO6" s="91" t="s">
        <v>10</v>
      </c>
      <c r="BP6" s="91" t="s">
        <v>72</v>
      </c>
      <c r="BQ6" s="91" t="s">
        <v>73</v>
      </c>
    </row>
    <row r="7" spans="1:69" s="4" customFormat="1" ht="15" customHeight="1">
      <c r="A7" s="106"/>
      <c r="B7" s="106"/>
      <c r="C7" s="108"/>
      <c r="D7" s="106"/>
      <c r="E7" s="93"/>
      <c r="F7" s="93"/>
      <c r="G7" s="93"/>
      <c r="H7" s="93"/>
      <c r="I7" s="110" t="s">
        <v>51</v>
      </c>
      <c r="J7" s="110"/>
      <c r="K7" s="93" t="s">
        <v>11</v>
      </c>
      <c r="L7" s="93"/>
      <c r="M7" s="93" t="s">
        <v>52</v>
      </c>
      <c r="N7" s="93"/>
      <c r="O7" s="93" t="s">
        <v>53</v>
      </c>
      <c r="P7" s="93"/>
      <c r="Q7" s="93"/>
      <c r="R7" s="93"/>
      <c r="S7" s="93" t="s">
        <v>12</v>
      </c>
      <c r="T7" s="93"/>
      <c r="U7" s="93" t="s">
        <v>24</v>
      </c>
      <c r="V7" s="93"/>
      <c r="W7" s="93" t="s">
        <v>19</v>
      </c>
      <c r="X7" s="93"/>
      <c r="Y7" s="93" t="s">
        <v>25</v>
      </c>
      <c r="Z7" s="93"/>
      <c r="AA7" s="102"/>
      <c r="AB7" s="103"/>
      <c r="AC7" s="112"/>
      <c r="AD7" s="103"/>
      <c r="AE7" s="93"/>
      <c r="AF7" s="93"/>
      <c r="AG7" s="102" t="s">
        <v>8</v>
      </c>
      <c r="AH7" s="103"/>
      <c r="AI7" s="102" t="s">
        <v>54</v>
      </c>
      <c r="AJ7" s="103"/>
      <c r="AK7" s="102" t="s">
        <v>55</v>
      </c>
      <c r="AL7" s="103"/>
      <c r="AM7" s="102" t="s">
        <v>9</v>
      </c>
      <c r="AN7" s="103"/>
      <c r="AO7" s="102" t="s">
        <v>20</v>
      </c>
      <c r="AP7" s="103"/>
      <c r="AQ7" s="102"/>
      <c r="AR7" s="103"/>
      <c r="AS7" s="102"/>
      <c r="AT7" s="103"/>
      <c r="AU7" s="93"/>
      <c r="AV7" s="98" t="s">
        <v>64</v>
      </c>
      <c r="AW7" s="98" t="s">
        <v>7</v>
      </c>
      <c r="AX7" s="98"/>
      <c r="AY7" s="98"/>
      <c r="AZ7" s="98"/>
      <c r="BA7" s="98"/>
      <c r="BB7" s="98"/>
      <c r="BC7" s="98"/>
      <c r="BD7" s="98"/>
      <c r="BE7" s="98" t="s">
        <v>65</v>
      </c>
      <c r="BF7" s="102" t="s">
        <v>39</v>
      </c>
      <c r="BG7" s="112"/>
      <c r="BH7" s="103"/>
      <c r="BI7" s="98" t="s">
        <v>66</v>
      </c>
      <c r="BJ7" s="100" t="s">
        <v>69</v>
      </c>
      <c r="BK7" s="101"/>
      <c r="BL7" s="96" t="s">
        <v>40</v>
      </c>
      <c r="BM7" s="96" t="s">
        <v>70</v>
      </c>
      <c r="BN7" s="96" t="s">
        <v>71</v>
      </c>
      <c r="BO7" s="91"/>
      <c r="BP7" s="91"/>
      <c r="BQ7" s="91"/>
    </row>
    <row r="8" spans="1:69" s="4" customFormat="1" ht="117.75" customHeight="1">
      <c r="A8" s="106"/>
      <c r="B8" s="106"/>
      <c r="C8" s="108"/>
      <c r="D8" s="106"/>
      <c r="E8" s="93"/>
      <c r="F8" s="93"/>
      <c r="G8" s="93"/>
      <c r="H8" s="93"/>
      <c r="I8" s="110"/>
      <c r="J8" s="110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104"/>
      <c r="AB8" s="105"/>
      <c r="AC8" s="113"/>
      <c r="AD8" s="105"/>
      <c r="AE8" s="93"/>
      <c r="AF8" s="93"/>
      <c r="AG8" s="104"/>
      <c r="AH8" s="105"/>
      <c r="AI8" s="104"/>
      <c r="AJ8" s="105"/>
      <c r="AK8" s="104"/>
      <c r="AL8" s="105"/>
      <c r="AM8" s="104"/>
      <c r="AN8" s="105"/>
      <c r="AO8" s="104"/>
      <c r="AP8" s="105"/>
      <c r="AQ8" s="104"/>
      <c r="AR8" s="105"/>
      <c r="AS8" s="104"/>
      <c r="AT8" s="105"/>
      <c r="AU8" s="93"/>
      <c r="AV8" s="93"/>
      <c r="AW8" s="93" t="s">
        <v>13</v>
      </c>
      <c r="AX8" s="93"/>
      <c r="AY8" s="93"/>
      <c r="AZ8" s="93"/>
      <c r="BA8" s="93" t="s">
        <v>14</v>
      </c>
      <c r="BB8" s="93"/>
      <c r="BC8" s="93"/>
      <c r="BD8" s="93"/>
      <c r="BE8" s="93"/>
      <c r="BF8" s="104"/>
      <c r="BG8" s="113"/>
      <c r="BH8" s="105"/>
      <c r="BI8" s="93"/>
      <c r="BJ8" s="104"/>
      <c r="BK8" s="105"/>
      <c r="BL8" s="97"/>
      <c r="BM8" s="97"/>
      <c r="BN8" s="97"/>
      <c r="BO8" s="91"/>
      <c r="BP8" s="91"/>
      <c r="BQ8" s="91"/>
    </row>
    <row r="9" spans="1:69" s="4" customFormat="1" ht="90.75" customHeight="1">
      <c r="A9" s="106"/>
      <c r="B9" s="106"/>
      <c r="C9" s="109"/>
      <c r="D9" s="106"/>
      <c r="E9" s="3" t="s">
        <v>36</v>
      </c>
      <c r="F9" s="3" t="s">
        <v>31</v>
      </c>
      <c r="G9" s="3" t="s">
        <v>23</v>
      </c>
      <c r="H9" s="3" t="s">
        <v>15</v>
      </c>
      <c r="I9" s="3" t="s">
        <v>32</v>
      </c>
      <c r="J9" s="3" t="s">
        <v>33</v>
      </c>
      <c r="K9" s="3" t="s">
        <v>32</v>
      </c>
      <c r="L9" s="3" t="s">
        <v>33</v>
      </c>
      <c r="M9" s="3" t="s">
        <v>32</v>
      </c>
      <c r="N9" s="3" t="s">
        <v>33</v>
      </c>
      <c r="O9" s="3" t="s">
        <v>32</v>
      </c>
      <c r="P9" s="3" t="s">
        <v>33</v>
      </c>
      <c r="Q9" s="3" t="s">
        <v>23</v>
      </c>
      <c r="R9" s="3" t="s">
        <v>15</v>
      </c>
      <c r="S9" s="3" t="s">
        <v>34</v>
      </c>
      <c r="T9" s="3" t="s">
        <v>35</v>
      </c>
      <c r="U9" s="3" t="s">
        <v>34</v>
      </c>
      <c r="V9" s="3" t="s">
        <v>35</v>
      </c>
      <c r="W9" s="3" t="s">
        <v>34</v>
      </c>
      <c r="X9" s="3" t="s">
        <v>35</v>
      </c>
      <c r="Y9" s="3" t="s">
        <v>34</v>
      </c>
      <c r="Z9" s="3" t="s">
        <v>35</v>
      </c>
      <c r="AA9" s="3" t="s">
        <v>23</v>
      </c>
      <c r="AB9" s="3" t="s">
        <v>15</v>
      </c>
      <c r="AC9" s="3" t="s">
        <v>56</v>
      </c>
      <c r="AD9" s="3" t="s">
        <v>57</v>
      </c>
      <c r="AE9" s="3" t="s">
        <v>74</v>
      </c>
      <c r="AF9" s="3" t="s">
        <v>75</v>
      </c>
      <c r="AG9" s="3" t="s">
        <v>16</v>
      </c>
      <c r="AH9" s="3" t="s">
        <v>17</v>
      </c>
      <c r="AI9" s="3" t="s">
        <v>16</v>
      </c>
      <c r="AJ9" s="3" t="s">
        <v>17</v>
      </c>
      <c r="AK9" s="3" t="s">
        <v>16</v>
      </c>
      <c r="AL9" s="3" t="s">
        <v>17</v>
      </c>
      <c r="AM9" s="3" t="s">
        <v>59</v>
      </c>
      <c r="AN9" s="3" t="s">
        <v>60</v>
      </c>
      <c r="AO9" s="3" t="s">
        <v>59</v>
      </c>
      <c r="AP9" s="3" t="s">
        <v>60</v>
      </c>
      <c r="AQ9" s="3" t="s">
        <v>46</v>
      </c>
      <c r="AR9" s="3" t="s">
        <v>47</v>
      </c>
      <c r="AS9" s="3" t="s">
        <v>61</v>
      </c>
      <c r="AT9" s="3" t="s">
        <v>62</v>
      </c>
      <c r="AU9" s="93"/>
      <c r="AV9" s="93"/>
      <c r="AW9" s="3" t="s">
        <v>30</v>
      </c>
      <c r="AX9" s="3" t="s">
        <v>49</v>
      </c>
      <c r="AY9" s="3" t="s">
        <v>21</v>
      </c>
      <c r="AZ9" s="3" t="s">
        <v>29</v>
      </c>
      <c r="BA9" s="3" t="s">
        <v>30</v>
      </c>
      <c r="BB9" s="3" t="s">
        <v>50</v>
      </c>
      <c r="BC9" s="3" t="s">
        <v>21</v>
      </c>
      <c r="BD9" s="3" t="s">
        <v>22</v>
      </c>
      <c r="BE9" s="93"/>
      <c r="BF9" s="3" t="s">
        <v>37</v>
      </c>
      <c r="BG9" s="3" t="s">
        <v>38</v>
      </c>
      <c r="BH9" s="3" t="s">
        <v>28</v>
      </c>
      <c r="BI9" s="93"/>
      <c r="BJ9" s="23" t="s">
        <v>67</v>
      </c>
      <c r="BK9" s="24" t="s">
        <v>68</v>
      </c>
      <c r="BL9" s="98"/>
      <c r="BM9" s="98"/>
      <c r="BN9" s="98"/>
      <c r="BO9" s="91"/>
      <c r="BP9" s="91"/>
      <c r="BQ9" s="91"/>
    </row>
    <row r="10" spans="1:69" s="4" customFormat="1" ht="27.75" customHeight="1">
      <c r="A10" s="13"/>
      <c r="B10" s="13">
        <v>1</v>
      </c>
      <c r="C10" s="13">
        <f>1+B10</f>
        <v>2</v>
      </c>
      <c r="D10" s="13">
        <f t="shared" ref="D10:W10" si="0">1+C10</f>
        <v>3</v>
      </c>
      <c r="E10" s="13">
        <f t="shared" si="0"/>
        <v>4</v>
      </c>
      <c r="F10" s="13">
        <f t="shared" si="0"/>
        <v>5</v>
      </c>
      <c r="G10" s="13">
        <f t="shared" si="0"/>
        <v>6</v>
      </c>
      <c r="H10" s="13">
        <f t="shared" si="0"/>
        <v>7</v>
      </c>
      <c r="I10" s="13">
        <f t="shared" si="0"/>
        <v>8</v>
      </c>
      <c r="J10" s="13">
        <f t="shared" si="0"/>
        <v>9</v>
      </c>
      <c r="K10" s="13">
        <f t="shared" si="0"/>
        <v>10</v>
      </c>
      <c r="L10" s="13">
        <f t="shared" si="0"/>
        <v>11</v>
      </c>
      <c r="M10" s="13">
        <f t="shared" si="0"/>
        <v>12</v>
      </c>
      <c r="N10" s="13">
        <f t="shared" si="0"/>
        <v>13</v>
      </c>
      <c r="O10" s="13">
        <f t="shared" si="0"/>
        <v>14</v>
      </c>
      <c r="P10" s="13">
        <f t="shared" si="0"/>
        <v>15</v>
      </c>
      <c r="Q10" s="13">
        <f t="shared" si="0"/>
        <v>16</v>
      </c>
      <c r="R10" s="13">
        <f t="shared" si="0"/>
        <v>17</v>
      </c>
      <c r="S10" s="13">
        <f t="shared" si="0"/>
        <v>18</v>
      </c>
      <c r="T10" s="13">
        <f t="shared" si="0"/>
        <v>19</v>
      </c>
      <c r="U10" s="13">
        <f t="shared" si="0"/>
        <v>20</v>
      </c>
      <c r="V10" s="13">
        <f t="shared" si="0"/>
        <v>21</v>
      </c>
      <c r="W10" s="13">
        <f t="shared" si="0"/>
        <v>22</v>
      </c>
      <c r="X10" s="13">
        <f>1+W10</f>
        <v>23</v>
      </c>
      <c r="Y10" s="13">
        <f>1+X10</f>
        <v>24</v>
      </c>
      <c r="Z10" s="13">
        <f t="shared" ref="Z10:AP10" si="1">1+Y10</f>
        <v>25</v>
      </c>
      <c r="AA10" s="13">
        <f t="shared" si="1"/>
        <v>26</v>
      </c>
      <c r="AB10" s="13">
        <f t="shared" si="1"/>
        <v>27</v>
      </c>
      <c r="AC10" s="13">
        <f t="shared" si="1"/>
        <v>28</v>
      </c>
      <c r="AD10" s="13">
        <f t="shared" si="1"/>
        <v>29</v>
      </c>
      <c r="AE10" s="13">
        <f t="shared" si="1"/>
        <v>30</v>
      </c>
      <c r="AF10" s="13">
        <f t="shared" si="1"/>
        <v>31</v>
      </c>
      <c r="AG10" s="13">
        <f t="shared" si="1"/>
        <v>32</v>
      </c>
      <c r="AH10" s="13">
        <f t="shared" si="1"/>
        <v>33</v>
      </c>
      <c r="AI10" s="13">
        <f t="shared" si="1"/>
        <v>34</v>
      </c>
      <c r="AJ10" s="13">
        <f t="shared" si="1"/>
        <v>35</v>
      </c>
      <c r="AK10" s="13">
        <f t="shared" si="1"/>
        <v>36</v>
      </c>
      <c r="AL10" s="13">
        <f t="shared" si="1"/>
        <v>37</v>
      </c>
      <c r="AM10" s="13">
        <f t="shared" si="1"/>
        <v>38</v>
      </c>
      <c r="AN10" s="13">
        <f t="shared" si="1"/>
        <v>39</v>
      </c>
      <c r="AO10" s="13">
        <f t="shared" si="1"/>
        <v>40</v>
      </c>
      <c r="AP10" s="13">
        <f t="shared" si="1"/>
        <v>41</v>
      </c>
      <c r="AQ10" s="13">
        <f t="shared" ref="AQ10:BQ10" si="2">1+AP10</f>
        <v>42</v>
      </c>
      <c r="AR10" s="13">
        <f t="shared" si="2"/>
        <v>43</v>
      </c>
      <c r="AS10" s="13">
        <f t="shared" si="2"/>
        <v>44</v>
      </c>
      <c r="AT10" s="13">
        <f t="shared" si="2"/>
        <v>45</v>
      </c>
      <c r="AU10" s="13">
        <f t="shared" si="2"/>
        <v>46</v>
      </c>
      <c r="AV10" s="13">
        <f t="shared" si="2"/>
        <v>47</v>
      </c>
      <c r="AW10" s="13">
        <f t="shared" si="2"/>
        <v>48</v>
      </c>
      <c r="AX10" s="13">
        <f t="shared" si="2"/>
        <v>49</v>
      </c>
      <c r="AY10" s="13">
        <f t="shared" si="2"/>
        <v>50</v>
      </c>
      <c r="AZ10" s="13">
        <f t="shared" si="2"/>
        <v>51</v>
      </c>
      <c r="BA10" s="13">
        <f t="shared" si="2"/>
        <v>52</v>
      </c>
      <c r="BB10" s="13">
        <f t="shared" si="2"/>
        <v>53</v>
      </c>
      <c r="BC10" s="13">
        <f t="shared" si="2"/>
        <v>54</v>
      </c>
      <c r="BD10" s="13">
        <f t="shared" si="2"/>
        <v>55</v>
      </c>
      <c r="BE10" s="13">
        <f t="shared" si="2"/>
        <v>56</v>
      </c>
      <c r="BF10" s="13">
        <f t="shared" si="2"/>
        <v>57</v>
      </c>
      <c r="BG10" s="13">
        <f t="shared" si="2"/>
        <v>58</v>
      </c>
      <c r="BH10" s="13">
        <f t="shared" si="2"/>
        <v>59</v>
      </c>
      <c r="BI10" s="13">
        <f t="shared" ref="BI10:BO10" si="3">1+BH10</f>
        <v>60</v>
      </c>
      <c r="BJ10" s="13">
        <f t="shared" si="3"/>
        <v>61</v>
      </c>
      <c r="BK10" s="13">
        <f t="shared" si="3"/>
        <v>62</v>
      </c>
      <c r="BL10" s="13">
        <f t="shared" si="3"/>
        <v>63</v>
      </c>
      <c r="BM10" s="13">
        <f t="shared" si="3"/>
        <v>64</v>
      </c>
      <c r="BN10" s="13">
        <f t="shared" si="3"/>
        <v>65</v>
      </c>
      <c r="BO10" s="13">
        <f t="shared" si="3"/>
        <v>66</v>
      </c>
      <c r="BP10" s="13">
        <f t="shared" si="2"/>
        <v>67</v>
      </c>
      <c r="BQ10" s="13">
        <f t="shared" si="2"/>
        <v>68</v>
      </c>
    </row>
    <row r="11" spans="1:69" s="4" customFormat="1" ht="27.75" customHeight="1">
      <c r="A11" s="1">
        <v>1</v>
      </c>
      <c r="B11" s="1">
        <v>224</v>
      </c>
      <c r="C11" s="14" t="s">
        <v>77</v>
      </c>
      <c r="D11" s="14" t="s">
        <v>78</v>
      </c>
      <c r="E11" s="17">
        <v>818</v>
      </c>
      <c r="F11" s="17">
        <v>8811</v>
      </c>
      <c r="G11" s="17">
        <v>818</v>
      </c>
      <c r="H11" s="17">
        <v>8811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>
        <v>983</v>
      </c>
      <c r="AD11" s="17">
        <v>10856</v>
      </c>
      <c r="AE11" s="17">
        <v>983</v>
      </c>
      <c r="AF11" s="17">
        <v>10856</v>
      </c>
      <c r="AG11" s="17"/>
      <c r="AH11" s="17"/>
      <c r="AI11" s="17">
        <v>983</v>
      </c>
      <c r="AJ11" s="17">
        <v>10856</v>
      </c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>
        <v>180561</v>
      </c>
      <c r="AV11" s="17">
        <v>180561</v>
      </c>
      <c r="AW11" s="17">
        <v>36910</v>
      </c>
      <c r="AX11" s="17">
        <v>21562</v>
      </c>
      <c r="AY11" s="17">
        <v>130260</v>
      </c>
      <c r="AZ11" s="17">
        <v>2307</v>
      </c>
      <c r="BA11" s="17">
        <v>9506</v>
      </c>
      <c r="BB11" s="17">
        <v>9506</v>
      </c>
      <c r="BC11" s="17">
        <v>1578</v>
      </c>
      <c r="BD11" s="17"/>
      <c r="BE11" s="17">
        <v>45439</v>
      </c>
      <c r="BF11" s="17">
        <v>38022</v>
      </c>
      <c r="BG11" s="17">
        <v>7417</v>
      </c>
      <c r="BH11" s="17"/>
      <c r="BI11" s="17">
        <v>45405</v>
      </c>
      <c r="BJ11" s="17"/>
      <c r="BK11" s="17"/>
      <c r="BL11" s="19"/>
      <c r="BM11" s="19"/>
      <c r="BN11" s="17"/>
      <c r="BO11" s="17">
        <v>12013</v>
      </c>
      <c r="BP11" s="17">
        <v>5</v>
      </c>
      <c r="BQ11" s="17"/>
    </row>
    <row r="12" spans="1:69" s="21" customFormat="1">
      <c r="A12" s="1">
        <v>2</v>
      </c>
      <c r="B12" s="1">
        <v>234</v>
      </c>
      <c r="C12" s="14" t="s">
        <v>79</v>
      </c>
      <c r="D12" s="14" t="s">
        <v>80</v>
      </c>
      <c r="E12" s="17">
        <v>2827</v>
      </c>
      <c r="F12" s="17">
        <v>21901</v>
      </c>
      <c r="G12" s="17">
        <v>2827</v>
      </c>
      <c r="H12" s="17">
        <v>21901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>
        <v>1405</v>
      </c>
      <c r="AD12" s="17">
        <v>10160</v>
      </c>
      <c r="AE12" s="17">
        <v>1405</v>
      </c>
      <c r="AF12" s="17">
        <v>10160</v>
      </c>
      <c r="AG12" s="17"/>
      <c r="AH12" s="17"/>
      <c r="AI12" s="17">
        <v>1265</v>
      </c>
      <c r="AJ12" s="17">
        <v>8677</v>
      </c>
      <c r="AK12" s="17">
        <v>140</v>
      </c>
      <c r="AL12" s="17">
        <v>1483</v>
      </c>
      <c r="AM12" s="17"/>
      <c r="AN12" s="17"/>
      <c r="AO12" s="17"/>
      <c r="AP12" s="17"/>
      <c r="AQ12" s="17"/>
      <c r="AR12" s="17"/>
      <c r="AS12" s="17"/>
      <c r="AT12" s="17"/>
      <c r="AU12" s="17">
        <v>259296</v>
      </c>
      <c r="AV12" s="17">
        <v>259296</v>
      </c>
      <c r="AW12" s="17">
        <v>69088</v>
      </c>
      <c r="AX12" s="17">
        <v>47736</v>
      </c>
      <c r="AY12" s="17">
        <v>174699</v>
      </c>
      <c r="AZ12" s="17">
        <v>4777</v>
      </c>
      <c r="BA12" s="17">
        <v>5050</v>
      </c>
      <c r="BB12" s="17">
        <v>5050</v>
      </c>
      <c r="BC12" s="17">
        <v>5682</v>
      </c>
      <c r="BD12" s="17"/>
      <c r="BE12" s="17">
        <v>46911</v>
      </c>
      <c r="BF12" s="17">
        <v>20200</v>
      </c>
      <c r="BG12" s="17">
        <v>26711</v>
      </c>
      <c r="BH12" s="17"/>
      <c r="BI12" s="17">
        <v>62479</v>
      </c>
      <c r="BJ12" s="17"/>
      <c r="BK12" s="17"/>
      <c r="BL12" s="19"/>
      <c r="BM12" s="19"/>
      <c r="BN12" s="17"/>
      <c r="BO12" s="17">
        <v>7508</v>
      </c>
      <c r="BP12" s="17">
        <v>7</v>
      </c>
      <c r="BQ12" s="17"/>
    </row>
    <row r="13" spans="1:69" s="21" customFormat="1">
      <c r="A13" s="1">
        <v>3</v>
      </c>
      <c r="B13" s="1">
        <v>242</v>
      </c>
      <c r="C13" s="14" t="s">
        <v>81</v>
      </c>
      <c r="D13" s="14" t="s">
        <v>82</v>
      </c>
      <c r="E13" s="17">
        <v>6736</v>
      </c>
      <c r="F13" s="17">
        <v>77260</v>
      </c>
      <c r="G13" s="17">
        <v>6736</v>
      </c>
      <c r="H13" s="17">
        <v>77260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>
        <v>2</v>
      </c>
      <c r="AB13" s="17">
        <v>25</v>
      </c>
      <c r="AC13" s="17">
        <v>2754</v>
      </c>
      <c r="AD13" s="17">
        <v>29750</v>
      </c>
      <c r="AE13" s="17">
        <v>2754</v>
      </c>
      <c r="AF13" s="17">
        <v>29750</v>
      </c>
      <c r="AG13" s="17"/>
      <c r="AH13" s="17"/>
      <c r="AI13" s="17">
        <v>2754</v>
      </c>
      <c r="AJ13" s="17">
        <v>29750</v>
      </c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>
        <v>385592</v>
      </c>
      <c r="AV13" s="17">
        <v>385592</v>
      </c>
      <c r="AW13" s="17">
        <v>93320</v>
      </c>
      <c r="AX13" s="17">
        <v>65004</v>
      </c>
      <c r="AY13" s="17">
        <v>252833</v>
      </c>
      <c r="AZ13" s="17">
        <v>15450</v>
      </c>
      <c r="BA13" s="17">
        <v>20499</v>
      </c>
      <c r="BB13" s="17">
        <v>20499</v>
      </c>
      <c r="BC13" s="17">
        <v>3490</v>
      </c>
      <c r="BD13" s="17"/>
      <c r="BE13" s="17">
        <v>98404</v>
      </c>
      <c r="BF13" s="17">
        <v>81994</v>
      </c>
      <c r="BG13" s="17">
        <v>16410</v>
      </c>
      <c r="BH13" s="17"/>
      <c r="BI13" s="17">
        <v>88315</v>
      </c>
      <c r="BJ13" s="17"/>
      <c r="BK13" s="17"/>
      <c r="BL13" s="19"/>
      <c r="BM13" s="19"/>
      <c r="BN13" s="17"/>
      <c r="BO13" s="17">
        <v>19871</v>
      </c>
      <c r="BP13" s="17">
        <v>15</v>
      </c>
      <c r="BQ13" s="17"/>
    </row>
    <row r="14" spans="1:69" s="21" customFormat="1">
      <c r="A14" s="1">
        <v>4</v>
      </c>
      <c r="B14" s="1">
        <v>775</v>
      </c>
      <c r="C14" s="14" t="s">
        <v>81</v>
      </c>
      <c r="D14" s="14" t="s">
        <v>83</v>
      </c>
      <c r="E14" s="17">
        <v>0</v>
      </c>
      <c r="F14" s="17">
        <v>0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>
        <v>0</v>
      </c>
      <c r="AD14" s="17">
        <v>0</v>
      </c>
      <c r="AE14" s="17">
        <v>0</v>
      </c>
      <c r="AF14" s="17">
        <v>0</v>
      </c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>
        <v>1336</v>
      </c>
      <c r="AV14" s="17">
        <v>1336</v>
      </c>
      <c r="AW14" s="17"/>
      <c r="AX14" s="17"/>
      <c r="AY14" s="17"/>
      <c r="AZ14" s="17"/>
      <c r="BA14" s="17">
        <v>912</v>
      </c>
      <c r="BB14" s="17">
        <v>912</v>
      </c>
      <c r="BC14" s="17">
        <v>424</v>
      </c>
      <c r="BD14" s="17"/>
      <c r="BE14" s="17">
        <v>5642</v>
      </c>
      <c r="BF14" s="17">
        <v>3649</v>
      </c>
      <c r="BG14" s="17">
        <v>1993</v>
      </c>
      <c r="BH14" s="17"/>
      <c r="BI14" s="17">
        <v>212</v>
      </c>
      <c r="BJ14" s="17"/>
      <c r="BK14" s="17"/>
      <c r="BL14" s="19"/>
      <c r="BM14" s="19"/>
      <c r="BN14" s="17"/>
      <c r="BO14" s="17"/>
      <c r="BP14" s="17"/>
      <c r="BQ14" s="17"/>
    </row>
    <row r="15" spans="1:69" s="21" customFormat="1">
      <c r="A15" s="1">
        <v>5</v>
      </c>
      <c r="B15" s="1">
        <v>408</v>
      </c>
      <c r="C15" s="14" t="s">
        <v>81</v>
      </c>
      <c r="D15" s="14" t="s">
        <v>84</v>
      </c>
      <c r="E15" s="17">
        <v>0</v>
      </c>
      <c r="F15" s="17">
        <v>0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>
        <v>0</v>
      </c>
      <c r="AD15" s="17">
        <v>0</v>
      </c>
      <c r="AE15" s="17">
        <v>0</v>
      </c>
      <c r="AF15" s="17">
        <v>0</v>
      </c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>
        <v>13551</v>
      </c>
      <c r="AV15" s="17">
        <v>13551</v>
      </c>
      <c r="AW15" s="17">
        <v>4142</v>
      </c>
      <c r="AX15" s="17">
        <v>4142</v>
      </c>
      <c r="AY15" s="17">
        <v>9346</v>
      </c>
      <c r="AZ15" s="17"/>
      <c r="BA15" s="17">
        <v>63</v>
      </c>
      <c r="BB15" s="17">
        <v>63</v>
      </c>
      <c r="BC15" s="17">
        <v>0</v>
      </c>
      <c r="BD15" s="17"/>
      <c r="BE15" s="17">
        <v>253</v>
      </c>
      <c r="BF15" s="17">
        <v>253</v>
      </c>
      <c r="BG15" s="17">
        <v>0</v>
      </c>
      <c r="BH15" s="17"/>
      <c r="BI15" s="17">
        <v>4673</v>
      </c>
      <c r="BJ15" s="17"/>
      <c r="BK15" s="17"/>
      <c r="BL15" s="19"/>
      <c r="BM15" s="19"/>
      <c r="BN15" s="17"/>
      <c r="BO15" s="17"/>
      <c r="BP15" s="17"/>
      <c r="BQ15" s="17"/>
    </row>
    <row r="16" spans="1:69" s="21" customFormat="1">
      <c r="A16" s="1">
        <v>6</v>
      </c>
      <c r="B16" s="1">
        <v>248</v>
      </c>
      <c r="C16" s="14" t="s">
        <v>85</v>
      </c>
      <c r="D16" s="14" t="s">
        <v>86</v>
      </c>
      <c r="E16" s="17">
        <v>3250</v>
      </c>
      <c r="F16" s="17">
        <v>30113</v>
      </c>
      <c r="G16" s="17">
        <v>3250</v>
      </c>
      <c r="H16" s="17">
        <v>30113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>
        <v>793</v>
      </c>
      <c r="AD16" s="17">
        <v>8312</v>
      </c>
      <c r="AE16" s="17">
        <v>793</v>
      </c>
      <c r="AF16" s="17">
        <v>8312</v>
      </c>
      <c r="AG16" s="17">
        <v>700</v>
      </c>
      <c r="AH16" s="17">
        <v>7374</v>
      </c>
      <c r="AI16" s="17"/>
      <c r="AJ16" s="17"/>
      <c r="AK16" s="17">
        <v>93</v>
      </c>
      <c r="AL16" s="17">
        <v>938</v>
      </c>
      <c r="AM16" s="17"/>
      <c r="AN16" s="17"/>
      <c r="AO16" s="17"/>
      <c r="AP16" s="17"/>
      <c r="AQ16" s="17"/>
      <c r="AR16" s="17"/>
      <c r="AS16" s="17"/>
      <c r="AT16" s="17"/>
      <c r="AU16" s="17">
        <v>137772</v>
      </c>
      <c r="AV16" s="17">
        <v>137772</v>
      </c>
      <c r="AW16" s="17">
        <v>26321</v>
      </c>
      <c r="AX16" s="17">
        <v>15599</v>
      </c>
      <c r="AY16" s="17">
        <v>97200</v>
      </c>
      <c r="AZ16" s="17">
        <v>5356</v>
      </c>
      <c r="BA16" s="17">
        <v>6787</v>
      </c>
      <c r="BB16" s="17">
        <v>6787</v>
      </c>
      <c r="BC16" s="17">
        <v>2108</v>
      </c>
      <c r="BD16" s="17"/>
      <c r="BE16" s="17">
        <v>37058</v>
      </c>
      <c r="BF16" s="17">
        <v>27146</v>
      </c>
      <c r="BG16" s="17">
        <v>9912</v>
      </c>
      <c r="BH16" s="17"/>
      <c r="BI16" s="17">
        <v>34256</v>
      </c>
      <c r="BJ16" s="17"/>
      <c r="BK16" s="17"/>
      <c r="BL16" s="19"/>
      <c r="BM16" s="19"/>
      <c r="BN16" s="17"/>
      <c r="BO16" s="17">
        <v>6075</v>
      </c>
      <c r="BP16" s="17">
        <v>10</v>
      </c>
      <c r="BQ16" s="17"/>
    </row>
    <row r="17" spans="1:69" s="21" customFormat="1">
      <c r="A17" s="1">
        <v>7</v>
      </c>
      <c r="B17" s="1">
        <v>324</v>
      </c>
      <c r="C17" s="14" t="s">
        <v>87</v>
      </c>
      <c r="D17" s="14" t="s">
        <v>88</v>
      </c>
      <c r="E17" s="17">
        <v>3540</v>
      </c>
      <c r="F17" s="17">
        <v>33013</v>
      </c>
      <c r="G17" s="17">
        <v>3540</v>
      </c>
      <c r="H17" s="17">
        <v>33013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>
        <v>1217</v>
      </c>
      <c r="AD17" s="17">
        <v>9284</v>
      </c>
      <c r="AE17" s="17">
        <v>1217</v>
      </c>
      <c r="AF17" s="17">
        <v>9284</v>
      </c>
      <c r="AG17" s="17">
        <v>481</v>
      </c>
      <c r="AH17" s="17">
        <v>3284</v>
      </c>
      <c r="AI17" s="17">
        <v>661</v>
      </c>
      <c r="AJ17" s="17">
        <v>5379</v>
      </c>
      <c r="AK17" s="17">
        <v>75</v>
      </c>
      <c r="AL17" s="17">
        <v>621</v>
      </c>
      <c r="AM17" s="17"/>
      <c r="AN17" s="17"/>
      <c r="AO17" s="17"/>
      <c r="AP17" s="17"/>
      <c r="AQ17" s="17"/>
      <c r="AR17" s="17"/>
      <c r="AS17" s="17"/>
      <c r="AT17" s="17"/>
      <c r="AU17" s="17">
        <v>167943</v>
      </c>
      <c r="AV17" s="17">
        <v>167943</v>
      </c>
      <c r="AW17" s="17">
        <v>45883</v>
      </c>
      <c r="AX17" s="17">
        <v>33047</v>
      </c>
      <c r="AY17" s="17">
        <v>93487</v>
      </c>
      <c r="AZ17" s="17">
        <v>11630</v>
      </c>
      <c r="BA17" s="17">
        <v>133</v>
      </c>
      <c r="BB17" s="17">
        <v>133</v>
      </c>
      <c r="BC17" s="17">
        <v>16810</v>
      </c>
      <c r="BD17" s="17"/>
      <c r="BE17" s="17">
        <v>79535</v>
      </c>
      <c r="BF17" s="17">
        <v>531</v>
      </c>
      <c r="BG17" s="17">
        <v>79004</v>
      </c>
      <c r="BH17" s="17"/>
      <c r="BI17" s="17">
        <v>37942</v>
      </c>
      <c r="BJ17" s="17"/>
      <c r="BK17" s="17"/>
      <c r="BL17" s="19"/>
      <c r="BM17" s="19"/>
      <c r="BN17" s="17"/>
      <c r="BO17" s="17">
        <v>8086</v>
      </c>
      <c r="BP17" s="17">
        <v>10</v>
      </c>
      <c r="BQ17" s="17"/>
    </row>
    <row r="18" spans="1:69" s="21" customFormat="1">
      <c r="A18" s="1">
        <v>8</v>
      </c>
      <c r="B18" s="1">
        <v>257</v>
      </c>
      <c r="C18" s="14" t="s">
        <v>89</v>
      </c>
      <c r="D18" s="14" t="s">
        <v>90</v>
      </c>
      <c r="E18" s="17">
        <v>2996</v>
      </c>
      <c r="F18" s="17">
        <v>33154</v>
      </c>
      <c r="G18" s="17">
        <v>2996</v>
      </c>
      <c r="H18" s="17">
        <v>33154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>
        <v>1842</v>
      </c>
      <c r="AD18" s="17">
        <v>15750</v>
      </c>
      <c r="AE18" s="17">
        <v>1842</v>
      </c>
      <c r="AF18" s="17">
        <v>15750</v>
      </c>
      <c r="AG18" s="17">
        <v>654</v>
      </c>
      <c r="AH18" s="17">
        <v>5061</v>
      </c>
      <c r="AI18" s="17">
        <v>1188</v>
      </c>
      <c r="AJ18" s="17">
        <v>10689</v>
      </c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>
        <v>243826</v>
      </c>
      <c r="AV18" s="17">
        <v>243826</v>
      </c>
      <c r="AW18" s="17">
        <v>76205</v>
      </c>
      <c r="AX18" s="17">
        <v>60153</v>
      </c>
      <c r="AY18" s="17">
        <v>138487</v>
      </c>
      <c r="AZ18" s="17">
        <v>19680</v>
      </c>
      <c r="BA18" s="17">
        <v>2388</v>
      </c>
      <c r="BB18" s="17">
        <v>2388</v>
      </c>
      <c r="BC18" s="17">
        <v>7066</v>
      </c>
      <c r="BD18" s="17"/>
      <c r="BE18" s="17">
        <v>42756</v>
      </c>
      <c r="BF18" s="17">
        <v>9550</v>
      </c>
      <c r="BG18" s="17">
        <v>33206</v>
      </c>
      <c r="BH18" s="17"/>
      <c r="BI18" s="17">
        <v>50422</v>
      </c>
      <c r="BJ18" s="17"/>
      <c r="BK18" s="17"/>
      <c r="BL18" s="19"/>
      <c r="BM18" s="19"/>
      <c r="BN18" s="17"/>
      <c r="BO18" s="17">
        <v>14326</v>
      </c>
      <c r="BP18" s="17">
        <v>16</v>
      </c>
      <c r="BQ18" s="17"/>
    </row>
    <row r="19" spans="1:69" s="21" customFormat="1">
      <c r="A19" s="1">
        <v>9</v>
      </c>
      <c r="B19" s="1">
        <v>734</v>
      </c>
      <c r="C19" s="14" t="s">
        <v>89</v>
      </c>
      <c r="D19" s="14" t="s">
        <v>91</v>
      </c>
      <c r="E19" s="17">
        <v>3650</v>
      </c>
      <c r="F19" s="17">
        <v>60225</v>
      </c>
      <c r="G19" s="17">
        <v>3650</v>
      </c>
      <c r="H19" s="17">
        <v>60225</v>
      </c>
      <c r="I19" s="17"/>
      <c r="J19" s="17"/>
      <c r="K19" s="17">
        <v>3650</v>
      </c>
      <c r="L19" s="17">
        <v>60225</v>
      </c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>
        <v>0</v>
      </c>
      <c r="AD19" s="17">
        <v>0</v>
      </c>
      <c r="AE19" s="17">
        <v>0</v>
      </c>
      <c r="AF19" s="17">
        <v>0</v>
      </c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>
        <v>0</v>
      </c>
      <c r="AV19" s="17">
        <v>0</v>
      </c>
      <c r="AW19" s="17"/>
      <c r="AX19" s="17"/>
      <c r="AY19" s="17"/>
      <c r="AZ19" s="17"/>
      <c r="BA19" s="17"/>
      <c r="BB19" s="17"/>
      <c r="BC19" s="17"/>
      <c r="BD19" s="17"/>
      <c r="BE19" s="17">
        <v>0</v>
      </c>
      <c r="BF19" s="17"/>
      <c r="BG19" s="17"/>
      <c r="BH19" s="17"/>
      <c r="BI19" s="17"/>
      <c r="BJ19" s="17"/>
      <c r="BK19" s="17"/>
      <c r="BL19" s="19"/>
      <c r="BM19" s="19"/>
      <c r="BN19" s="17"/>
      <c r="BO19" s="17"/>
      <c r="BP19" s="17"/>
      <c r="BQ19" s="17"/>
    </row>
    <row r="20" spans="1:69" s="21" customFormat="1" ht="25.5">
      <c r="A20" s="1">
        <v>10</v>
      </c>
      <c r="B20" s="1">
        <v>810</v>
      </c>
      <c r="C20" s="14" t="s">
        <v>92</v>
      </c>
      <c r="D20" s="14" t="s">
        <v>93</v>
      </c>
      <c r="E20" s="17">
        <v>0</v>
      </c>
      <c r="F20" s="17">
        <v>0</v>
      </c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>
        <v>0</v>
      </c>
      <c r="AD20" s="17">
        <v>0</v>
      </c>
      <c r="AE20" s="17">
        <v>0</v>
      </c>
      <c r="AF20" s="17">
        <v>0</v>
      </c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>
        <v>0</v>
      </c>
      <c r="AV20" s="17">
        <v>0</v>
      </c>
      <c r="AW20" s="17"/>
      <c r="AX20" s="17"/>
      <c r="AY20" s="17"/>
      <c r="AZ20" s="17"/>
      <c r="BA20" s="17"/>
      <c r="BB20" s="17"/>
      <c r="BC20" s="17"/>
      <c r="BD20" s="17"/>
      <c r="BE20" s="17">
        <v>0</v>
      </c>
      <c r="BF20" s="17"/>
      <c r="BG20" s="17"/>
      <c r="BH20" s="17"/>
      <c r="BI20" s="17"/>
      <c r="BJ20" s="17"/>
      <c r="BK20" s="17"/>
      <c r="BL20" s="19"/>
      <c r="BM20" s="19"/>
      <c r="BN20" s="17"/>
      <c r="BO20" s="17"/>
      <c r="BP20" s="17"/>
      <c r="BQ20" s="17"/>
    </row>
    <row r="21" spans="1:69" s="21" customFormat="1" ht="25.5">
      <c r="A21" s="1">
        <v>11</v>
      </c>
      <c r="B21" s="1">
        <v>808</v>
      </c>
      <c r="C21" s="14" t="s">
        <v>92</v>
      </c>
      <c r="D21" s="14" t="s">
        <v>94</v>
      </c>
      <c r="E21" s="17">
        <v>0</v>
      </c>
      <c r="F21" s="17">
        <v>0</v>
      </c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>
        <v>0</v>
      </c>
      <c r="AD21" s="17">
        <v>0</v>
      </c>
      <c r="AE21" s="17">
        <v>0</v>
      </c>
      <c r="AF21" s="17">
        <v>0</v>
      </c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>
        <v>0</v>
      </c>
      <c r="AV21" s="17">
        <v>0</v>
      </c>
      <c r="AW21" s="17"/>
      <c r="AX21" s="17"/>
      <c r="AY21" s="17"/>
      <c r="AZ21" s="17"/>
      <c r="BA21" s="17"/>
      <c r="BB21" s="17"/>
      <c r="BC21" s="17"/>
      <c r="BD21" s="17"/>
      <c r="BE21" s="17">
        <v>0</v>
      </c>
      <c r="BF21" s="17"/>
      <c r="BG21" s="17"/>
      <c r="BH21" s="17"/>
      <c r="BI21" s="17"/>
      <c r="BJ21" s="17"/>
      <c r="BK21" s="17"/>
      <c r="BL21" s="19"/>
      <c r="BM21" s="19"/>
      <c r="BN21" s="17"/>
      <c r="BO21" s="17"/>
      <c r="BP21" s="17"/>
      <c r="BQ21" s="17"/>
    </row>
    <row r="22" spans="1:69" s="21" customFormat="1" ht="25.5">
      <c r="A22" s="1">
        <v>12</v>
      </c>
      <c r="B22" s="1">
        <v>816</v>
      </c>
      <c r="C22" s="14" t="s">
        <v>92</v>
      </c>
      <c r="D22" s="14" t="s">
        <v>95</v>
      </c>
      <c r="E22" s="17">
        <v>0</v>
      </c>
      <c r="F22" s="17">
        <v>0</v>
      </c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>
        <v>0</v>
      </c>
      <c r="AD22" s="17">
        <v>0</v>
      </c>
      <c r="AE22" s="17">
        <v>0</v>
      </c>
      <c r="AF22" s="17">
        <v>0</v>
      </c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>
        <v>0</v>
      </c>
      <c r="AV22" s="17">
        <v>0</v>
      </c>
      <c r="AW22" s="17"/>
      <c r="AX22" s="17"/>
      <c r="AY22" s="17"/>
      <c r="AZ22" s="17"/>
      <c r="BA22" s="17"/>
      <c r="BB22" s="17"/>
      <c r="BC22" s="17"/>
      <c r="BD22" s="17"/>
      <c r="BE22" s="17">
        <v>0</v>
      </c>
      <c r="BF22" s="17"/>
      <c r="BG22" s="17"/>
      <c r="BH22" s="17"/>
      <c r="BI22" s="17"/>
      <c r="BJ22" s="17"/>
      <c r="BK22" s="17"/>
      <c r="BL22" s="19"/>
      <c r="BM22" s="19"/>
      <c r="BN22" s="17"/>
      <c r="BO22" s="17"/>
      <c r="BP22" s="17"/>
      <c r="BQ22" s="17"/>
    </row>
    <row r="23" spans="1:69" s="21" customFormat="1" ht="25.5">
      <c r="A23" s="1">
        <v>13</v>
      </c>
      <c r="B23" s="1">
        <v>814</v>
      </c>
      <c r="C23" s="14" t="s">
        <v>92</v>
      </c>
      <c r="D23" s="14" t="s">
        <v>96</v>
      </c>
      <c r="E23" s="17">
        <v>0</v>
      </c>
      <c r="F23" s="17">
        <v>0</v>
      </c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>
        <v>0</v>
      </c>
      <c r="AD23" s="17">
        <v>0</v>
      </c>
      <c r="AE23" s="17">
        <v>0</v>
      </c>
      <c r="AF23" s="17">
        <v>0</v>
      </c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>
        <v>0</v>
      </c>
      <c r="AV23" s="17">
        <v>0</v>
      </c>
      <c r="AW23" s="17"/>
      <c r="AX23" s="17"/>
      <c r="AY23" s="17"/>
      <c r="AZ23" s="17"/>
      <c r="BA23" s="17"/>
      <c r="BB23" s="17"/>
      <c r="BC23" s="17"/>
      <c r="BD23" s="17"/>
      <c r="BE23" s="17">
        <v>0</v>
      </c>
      <c r="BF23" s="17"/>
      <c r="BG23" s="17"/>
      <c r="BH23" s="17"/>
      <c r="BI23" s="17"/>
      <c r="BJ23" s="17"/>
      <c r="BK23" s="17"/>
      <c r="BL23" s="19"/>
      <c r="BM23" s="19"/>
      <c r="BN23" s="17"/>
      <c r="BO23" s="17"/>
      <c r="BP23" s="17"/>
      <c r="BQ23" s="17"/>
    </row>
    <row r="24" spans="1:69" s="21" customFormat="1" ht="25.5">
      <c r="A24" s="1">
        <v>14</v>
      </c>
      <c r="B24" s="1">
        <v>774</v>
      </c>
      <c r="C24" s="14" t="s">
        <v>92</v>
      </c>
      <c r="D24" s="14" t="s">
        <v>97</v>
      </c>
      <c r="E24" s="17">
        <v>0</v>
      </c>
      <c r="F24" s="17">
        <v>0</v>
      </c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>
        <v>0</v>
      </c>
      <c r="AD24" s="17">
        <v>0</v>
      </c>
      <c r="AE24" s="17">
        <v>0</v>
      </c>
      <c r="AF24" s="17">
        <v>0</v>
      </c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>
        <v>0</v>
      </c>
      <c r="AV24" s="17">
        <v>0</v>
      </c>
      <c r="AW24" s="17"/>
      <c r="AX24" s="17"/>
      <c r="AY24" s="17"/>
      <c r="AZ24" s="17"/>
      <c r="BA24" s="17"/>
      <c r="BB24" s="17"/>
      <c r="BC24" s="17"/>
      <c r="BD24" s="17"/>
      <c r="BE24" s="17">
        <v>0</v>
      </c>
      <c r="BF24" s="17"/>
      <c r="BG24" s="17"/>
      <c r="BH24" s="17"/>
      <c r="BI24" s="17"/>
      <c r="BJ24" s="17"/>
      <c r="BK24" s="17"/>
      <c r="BL24" s="19"/>
      <c r="BM24" s="19"/>
      <c r="BN24" s="17"/>
      <c r="BO24" s="17"/>
      <c r="BP24" s="17"/>
      <c r="BQ24" s="17"/>
    </row>
    <row r="25" spans="1:69" s="21" customFormat="1" ht="25.5">
      <c r="A25" s="1">
        <v>15</v>
      </c>
      <c r="B25" s="1">
        <v>812</v>
      </c>
      <c r="C25" s="14" t="s">
        <v>92</v>
      </c>
      <c r="D25" s="14" t="s">
        <v>98</v>
      </c>
      <c r="E25" s="17">
        <v>0</v>
      </c>
      <c r="F25" s="17">
        <v>0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>
        <v>0</v>
      </c>
      <c r="AD25" s="17">
        <v>0</v>
      </c>
      <c r="AE25" s="17">
        <v>0</v>
      </c>
      <c r="AF25" s="17">
        <v>0</v>
      </c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>
        <v>0</v>
      </c>
      <c r="AV25" s="17">
        <v>0</v>
      </c>
      <c r="AW25" s="17"/>
      <c r="AX25" s="17"/>
      <c r="AY25" s="17"/>
      <c r="AZ25" s="17"/>
      <c r="BA25" s="17"/>
      <c r="BB25" s="17"/>
      <c r="BC25" s="17"/>
      <c r="BD25" s="17"/>
      <c r="BE25" s="17">
        <v>0</v>
      </c>
      <c r="BF25" s="17"/>
      <c r="BG25" s="17"/>
      <c r="BH25" s="17"/>
      <c r="BI25" s="17"/>
      <c r="BJ25" s="17"/>
      <c r="BK25" s="17"/>
      <c r="BL25" s="19"/>
      <c r="BM25" s="19"/>
      <c r="BN25" s="17"/>
      <c r="BO25" s="17"/>
      <c r="BP25" s="17"/>
      <c r="BQ25" s="17"/>
    </row>
    <row r="26" spans="1:69" s="21" customFormat="1" ht="25.5">
      <c r="A26" s="1">
        <v>16</v>
      </c>
      <c r="B26" s="1">
        <v>717</v>
      </c>
      <c r="C26" s="14" t="s">
        <v>92</v>
      </c>
      <c r="D26" s="14" t="s">
        <v>99</v>
      </c>
      <c r="E26" s="17">
        <v>0</v>
      </c>
      <c r="F26" s="17">
        <v>0</v>
      </c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>
        <v>0</v>
      </c>
      <c r="AD26" s="17">
        <v>0</v>
      </c>
      <c r="AE26" s="17">
        <v>0</v>
      </c>
      <c r="AF26" s="17">
        <v>0</v>
      </c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>
        <v>0</v>
      </c>
      <c r="AV26" s="17">
        <v>0</v>
      </c>
      <c r="AW26" s="17"/>
      <c r="AX26" s="17"/>
      <c r="AY26" s="17"/>
      <c r="AZ26" s="17"/>
      <c r="BA26" s="17"/>
      <c r="BB26" s="17"/>
      <c r="BC26" s="17"/>
      <c r="BD26" s="17"/>
      <c r="BE26" s="17">
        <v>0</v>
      </c>
      <c r="BF26" s="17"/>
      <c r="BG26" s="17"/>
      <c r="BH26" s="17"/>
      <c r="BI26" s="17"/>
      <c r="BJ26" s="17"/>
      <c r="BK26" s="17"/>
      <c r="BL26" s="19"/>
      <c r="BM26" s="19"/>
      <c r="BN26" s="17"/>
      <c r="BO26" s="17"/>
      <c r="BP26" s="17"/>
      <c r="BQ26" s="17"/>
    </row>
    <row r="27" spans="1:69" s="21" customFormat="1" ht="25.5">
      <c r="A27" s="1">
        <v>17</v>
      </c>
      <c r="B27" s="1">
        <v>778</v>
      </c>
      <c r="C27" s="14" t="s">
        <v>92</v>
      </c>
      <c r="D27" s="14" t="s">
        <v>100</v>
      </c>
      <c r="E27" s="17">
        <v>0</v>
      </c>
      <c r="F27" s="17">
        <v>0</v>
      </c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>
        <v>0</v>
      </c>
      <c r="AD27" s="17">
        <v>0</v>
      </c>
      <c r="AE27" s="17">
        <v>0</v>
      </c>
      <c r="AF27" s="17">
        <v>0</v>
      </c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>
        <v>0</v>
      </c>
      <c r="AV27" s="17">
        <v>0</v>
      </c>
      <c r="AW27" s="17"/>
      <c r="AX27" s="17"/>
      <c r="AY27" s="17"/>
      <c r="AZ27" s="17"/>
      <c r="BA27" s="17"/>
      <c r="BB27" s="17"/>
      <c r="BC27" s="17"/>
      <c r="BD27" s="17"/>
      <c r="BE27" s="17">
        <v>0</v>
      </c>
      <c r="BF27" s="17"/>
      <c r="BG27" s="17"/>
      <c r="BH27" s="17"/>
      <c r="BI27" s="17"/>
      <c r="BJ27" s="17"/>
      <c r="BK27" s="17"/>
      <c r="BL27" s="19"/>
      <c r="BM27" s="19"/>
      <c r="BN27" s="17"/>
      <c r="BO27" s="17"/>
      <c r="BP27" s="17"/>
      <c r="BQ27" s="17"/>
    </row>
    <row r="28" spans="1:69" s="21" customFormat="1" ht="25.5">
      <c r="A28" s="1">
        <v>18</v>
      </c>
      <c r="B28" s="1">
        <v>732</v>
      </c>
      <c r="C28" s="14" t="s">
        <v>92</v>
      </c>
      <c r="D28" s="14" t="s">
        <v>101</v>
      </c>
      <c r="E28" s="17">
        <v>0</v>
      </c>
      <c r="F28" s="17">
        <v>0</v>
      </c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>
        <v>0</v>
      </c>
      <c r="AD28" s="17">
        <v>0</v>
      </c>
      <c r="AE28" s="17">
        <v>0</v>
      </c>
      <c r="AF28" s="17">
        <v>0</v>
      </c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>
        <v>0</v>
      </c>
      <c r="AV28" s="17">
        <v>0</v>
      </c>
      <c r="AW28" s="17"/>
      <c r="AX28" s="17"/>
      <c r="AY28" s="17"/>
      <c r="AZ28" s="17"/>
      <c r="BA28" s="17"/>
      <c r="BB28" s="17"/>
      <c r="BC28" s="17"/>
      <c r="BD28" s="17"/>
      <c r="BE28" s="17">
        <v>0</v>
      </c>
      <c r="BF28" s="17"/>
      <c r="BG28" s="17"/>
      <c r="BH28" s="17"/>
      <c r="BI28" s="17"/>
      <c r="BJ28" s="17"/>
      <c r="BK28" s="17"/>
      <c r="BL28" s="19"/>
      <c r="BM28" s="19"/>
      <c r="BN28" s="17"/>
      <c r="BO28" s="17"/>
      <c r="BP28" s="17"/>
      <c r="BQ28" s="17"/>
    </row>
    <row r="29" spans="1:69" s="21" customFormat="1" ht="25.5">
      <c r="A29" s="1">
        <v>19</v>
      </c>
      <c r="B29" s="1">
        <v>823</v>
      </c>
      <c r="C29" s="14" t="s">
        <v>92</v>
      </c>
      <c r="D29" s="14" t="s">
        <v>102</v>
      </c>
      <c r="E29" s="17">
        <v>0</v>
      </c>
      <c r="F29" s="17">
        <v>0</v>
      </c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>
        <v>3755</v>
      </c>
      <c r="AD29" s="17">
        <v>3755</v>
      </c>
      <c r="AE29" s="17">
        <v>3755</v>
      </c>
      <c r="AF29" s="17">
        <v>3755</v>
      </c>
      <c r="AG29" s="17">
        <v>3755</v>
      </c>
      <c r="AH29" s="17">
        <v>3755</v>
      </c>
      <c r="AI29" s="17"/>
      <c r="AJ29" s="17"/>
      <c r="AK29" s="17"/>
      <c r="AL29" s="17"/>
      <c r="AM29" s="17"/>
      <c r="AN29" s="17"/>
      <c r="AO29" s="17">
        <v>3755</v>
      </c>
      <c r="AP29" s="17">
        <v>3755</v>
      </c>
      <c r="AQ29" s="17"/>
      <c r="AR29" s="17"/>
      <c r="AS29" s="17"/>
      <c r="AT29" s="17"/>
      <c r="AU29" s="17">
        <v>0</v>
      </c>
      <c r="AV29" s="17">
        <v>0</v>
      </c>
      <c r="AW29" s="17"/>
      <c r="AX29" s="17"/>
      <c r="AY29" s="17"/>
      <c r="AZ29" s="17"/>
      <c r="BA29" s="17"/>
      <c r="BB29" s="17"/>
      <c r="BC29" s="17"/>
      <c r="BD29" s="17"/>
      <c r="BE29" s="17">
        <v>0</v>
      </c>
      <c r="BF29" s="17"/>
      <c r="BG29" s="17"/>
      <c r="BH29" s="17"/>
      <c r="BI29" s="17"/>
      <c r="BJ29" s="17"/>
      <c r="BK29" s="17"/>
      <c r="BL29" s="19"/>
      <c r="BM29" s="19"/>
      <c r="BN29" s="17"/>
      <c r="BO29" s="17"/>
      <c r="BP29" s="17"/>
      <c r="BQ29" s="17"/>
    </row>
    <row r="30" spans="1:69" s="21" customFormat="1" ht="25.5">
      <c r="A30" s="1">
        <v>20</v>
      </c>
      <c r="B30" s="1">
        <v>821</v>
      </c>
      <c r="C30" s="14" t="s">
        <v>92</v>
      </c>
      <c r="D30" s="14" t="s">
        <v>103</v>
      </c>
      <c r="E30" s="17">
        <v>0</v>
      </c>
      <c r="F30" s="17">
        <v>0</v>
      </c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>
        <v>0</v>
      </c>
      <c r="AD30" s="17">
        <v>0</v>
      </c>
      <c r="AE30" s="17">
        <v>0</v>
      </c>
      <c r="AF30" s="17">
        <v>0</v>
      </c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>
        <v>0</v>
      </c>
      <c r="AV30" s="17">
        <v>0</v>
      </c>
      <c r="AW30" s="17"/>
      <c r="AX30" s="17"/>
      <c r="AY30" s="17"/>
      <c r="AZ30" s="17"/>
      <c r="BA30" s="17"/>
      <c r="BB30" s="17"/>
      <c r="BC30" s="17"/>
      <c r="BD30" s="17"/>
      <c r="BE30" s="17">
        <v>0</v>
      </c>
      <c r="BF30" s="17"/>
      <c r="BG30" s="17"/>
      <c r="BH30" s="17"/>
      <c r="BI30" s="17"/>
      <c r="BJ30" s="17"/>
      <c r="BK30" s="17"/>
      <c r="BL30" s="19"/>
      <c r="BM30" s="19"/>
      <c r="BN30" s="17"/>
      <c r="BO30" s="17"/>
      <c r="BP30" s="17"/>
      <c r="BQ30" s="17"/>
    </row>
    <row r="31" spans="1:69" s="21" customFormat="1">
      <c r="A31" s="1">
        <v>21</v>
      </c>
      <c r="B31" s="1">
        <v>198</v>
      </c>
      <c r="C31" s="14" t="s">
        <v>104</v>
      </c>
      <c r="D31" s="14" t="s">
        <v>105</v>
      </c>
      <c r="E31" s="17">
        <v>2727</v>
      </c>
      <c r="F31" s="17">
        <v>22500</v>
      </c>
      <c r="G31" s="17">
        <v>2727</v>
      </c>
      <c r="H31" s="17">
        <v>22500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>
        <v>1700</v>
      </c>
      <c r="AD31" s="17">
        <v>14100</v>
      </c>
      <c r="AE31" s="17">
        <v>1700</v>
      </c>
      <c r="AF31" s="17">
        <v>14100</v>
      </c>
      <c r="AG31" s="17"/>
      <c r="AH31" s="17"/>
      <c r="AI31" s="17">
        <v>1600</v>
      </c>
      <c r="AJ31" s="17">
        <v>13270</v>
      </c>
      <c r="AK31" s="17">
        <v>100</v>
      </c>
      <c r="AL31" s="17">
        <v>830</v>
      </c>
      <c r="AM31" s="17"/>
      <c r="AN31" s="17"/>
      <c r="AO31" s="17"/>
      <c r="AP31" s="17"/>
      <c r="AQ31" s="17"/>
      <c r="AR31" s="17"/>
      <c r="AS31" s="17"/>
      <c r="AT31" s="17"/>
      <c r="AU31" s="17">
        <v>214650</v>
      </c>
      <c r="AV31" s="17">
        <v>214650</v>
      </c>
      <c r="AW31" s="17">
        <v>62416</v>
      </c>
      <c r="AX31" s="17">
        <v>46515</v>
      </c>
      <c r="AY31" s="17">
        <v>143349</v>
      </c>
      <c r="AZ31" s="17">
        <v>8885</v>
      </c>
      <c r="BA31" s="17"/>
      <c r="BB31" s="17"/>
      <c r="BC31" s="17"/>
      <c r="BD31" s="17"/>
      <c r="BE31" s="17">
        <v>0</v>
      </c>
      <c r="BF31" s="17"/>
      <c r="BG31" s="17"/>
      <c r="BH31" s="17"/>
      <c r="BI31" s="17">
        <v>49449</v>
      </c>
      <c r="BJ31" s="17"/>
      <c r="BK31" s="17"/>
      <c r="BL31" s="19"/>
      <c r="BM31" s="19"/>
      <c r="BN31" s="17"/>
      <c r="BO31" s="17">
        <v>8052</v>
      </c>
      <c r="BP31" s="17">
        <v>10</v>
      </c>
      <c r="BQ31" s="17"/>
    </row>
    <row r="32" spans="1:69" s="21" customFormat="1" ht="25.5">
      <c r="A32" s="1">
        <v>22</v>
      </c>
      <c r="B32" s="1">
        <v>203</v>
      </c>
      <c r="C32" s="14" t="s">
        <v>104</v>
      </c>
      <c r="D32" s="14" t="s">
        <v>106</v>
      </c>
      <c r="E32" s="17">
        <v>0</v>
      </c>
      <c r="F32" s="17">
        <v>0</v>
      </c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>
        <v>0</v>
      </c>
      <c r="AD32" s="17">
        <v>0</v>
      </c>
      <c r="AE32" s="17">
        <v>0</v>
      </c>
      <c r="AF32" s="17">
        <v>0</v>
      </c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>
        <v>32704</v>
      </c>
      <c r="AV32" s="17">
        <v>32704</v>
      </c>
      <c r="AW32" s="17"/>
      <c r="AX32" s="17"/>
      <c r="AY32" s="17"/>
      <c r="AZ32" s="17"/>
      <c r="BA32" s="17">
        <v>2530</v>
      </c>
      <c r="BB32" s="17">
        <v>2530</v>
      </c>
      <c r="BC32" s="17">
        <v>30174</v>
      </c>
      <c r="BD32" s="17"/>
      <c r="BE32" s="17">
        <v>151936</v>
      </c>
      <c r="BF32" s="17">
        <v>10118</v>
      </c>
      <c r="BG32" s="17">
        <v>141818</v>
      </c>
      <c r="BH32" s="17"/>
      <c r="BI32" s="17">
        <v>15087</v>
      </c>
      <c r="BJ32" s="17"/>
      <c r="BK32" s="17"/>
      <c r="BL32" s="19"/>
      <c r="BM32" s="19"/>
      <c r="BN32" s="17"/>
      <c r="BO32" s="17"/>
      <c r="BP32" s="17"/>
      <c r="BQ32" s="17"/>
    </row>
    <row r="33" spans="1:69" s="21" customFormat="1">
      <c r="A33" s="1">
        <v>23</v>
      </c>
      <c r="B33" s="1">
        <v>205</v>
      </c>
      <c r="C33" s="14" t="s">
        <v>107</v>
      </c>
      <c r="D33" s="14" t="s">
        <v>108</v>
      </c>
      <c r="E33" s="17">
        <v>4708</v>
      </c>
      <c r="F33" s="17">
        <v>44600</v>
      </c>
      <c r="G33" s="17">
        <v>4708</v>
      </c>
      <c r="H33" s="17">
        <v>44600</v>
      </c>
      <c r="I33" s="17"/>
      <c r="J33" s="17"/>
      <c r="K33" s="17">
        <v>118</v>
      </c>
      <c r="L33" s="17">
        <v>3540</v>
      </c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>
        <v>1721</v>
      </c>
      <c r="AD33" s="17">
        <v>13750</v>
      </c>
      <c r="AE33" s="17">
        <v>1721</v>
      </c>
      <c r="AF33" s="17">
        <v>13750</v>
      </c>
      <c r="AG33" s="17"/>
      <c r="AH33" s="17"/>
      <c r="AI33" s="17">
        <v>1721</v>
      </c>
      <c r="AJ33" s="17">
        <v>13750</v>
      </c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>
        <v>281540</v>
      </c>
      <c r="AV33" s="17">
        <v>281540</v>
      </c>
      <c r="AW33" s="17">
        <v>75278</v>
      </c>
      <c r="AX33" s="17">
        <v>52753</v>
      </c>
      <c r="AY33" s="17">
        <v>195205</v>
      </c>
      <c r="AZ33" s="17">
        <v>1126</v>
      </c>
      <c r="BA33" s="17">
        <v>981</v>
      </c>
      <c r="BB33" s="17">
        <v>981</v>
      </c>
      <c r="BC33" s="17">
        <v>8950</v>
      </c>
      <c r="BD33" s="17"/>
      <c r="BE33" s="17">
        <v>45921</v>
      </c>
      <c r="BF33" s="17">
        <v>3853</v>
      </c>
      <c r="BG33" s="17">
        <v>42068</v>
      </c>
      <c r="BH33" s="17"/>
      <c r="BI33" s="17">
        <v>70498</v>
      </c>
      <c r="BJ33" s="17"/>
      <c r="BK33" s="17"/>
      <c r="BL33" s="19"/>
      <c r="BM33" s="19"/>
      <c r="BN33" s="17"/>
      <c r="BO33" s="17"/>
      <c r="BP33" s="17"/>
      <c r="BQ33" s="17"/>
    </row>
    <row r="34" spans="1:69" s="21" customFormat="1">
      <c r="A34" s="1">
        <v>24</v>
      </c>
      <c r="B34" s="1">
        <v>552</v>
      </c>
      <c r="C34" s="14" t="s">
        <v>109</v>
      </c>
      <c r="D34" s="14" t="s">
        <v>110</v>
      </c>
      <c r="E34" s="17">
        <v>0</v>
      </c>
      <c r="F34" s="17">
        <v>0</v>
      </c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>
        <v>0</v>
      </c>
      <c r="AD34" s="17">
        <v>0</v>
      </c>
      <c r="AE34" s="17">
        <v>0</v>
      </c>
      <c r="AF34" s="17">
        <v>0</v>
      </c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>
        <v>6400</v>
      </c>
      <c r="AV34" s="17">
        <v>6400</v>
      </c>
      <c r="AW34" s="17">
        <v>6400</v>
      </c>
      <c r="AX34" s="17">
        <v>6400</v>
      </c>
      <c r="AY34" s="17">
        <v>0</v>
      </c>
      <c r="AZ34" s="17"/>
      <c r="BA34" s="17"/>
      <c r="BB34" s="17"/>
      <c r="BC34" s="17"/>
      <c r="BD34" s="17"/>
      <c r="BE34" s="17">
        <v>0</v>
      </c>
      <c r="BF34" s="17"/>
      <c r="BG34" s="17"/>
      <c r="BH34" s="17"/>
      <c r="BI34" s="17">
        <v>0</v>
      </c>
      <c r="BJ34" s="17"/>
      <c r="BK34" s="17"/>
      <c r="BL34" s="19"/>
      <c r="BM34" s="19"/>
      <c r="BN34" s="17"/>
      <c r="BO34" s="17"/>
      <c r="BP34" s="17"/>
      <c r="BQ34" s="17"/>
    </row>
    <row r="35" spans="1:69" s="21" customFormat="1">
      <c r="A35" s="1">
        <v>25</v>
      </c>
      <c r="B35" s="1">
        <v>140</v>
      </c>
      <c r="C35" s="14" t="s">
        <v>109</v>
      </c>
      <c r="D35" s="14" t="s">
        <v>111</v>
      </c>
      <c r="E35" s="17">
        <v>2691</v>
      </c>
      <c r="F35" s="17">
        <v>22045</v>
      </c>
      <c r="G35" s="17">
        <v>2691</v>
      </c>
      <c r="H35" s="17">
        <v>22045</v>
      </c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>
        <v>1140</v>
      </c>
      <c r="AD35" s="17">
        <v>9500</v>
      </c>
      <c r="AE35" s="17">
        <v>1140</v>
      </c>
      <c r="AF35" s="17">
        <v>9500</v>
      </c>
      <c r="AG35" s="17"/>
      <c r="AH35" s="17"/>
      <c r="AI35" s="17">
        <v>1015</v>
      </c>
      <c r="AJ35" s="17">
        <v>8250</v>
      </c>
      <c r="AK35" s="17">
        <v>125</v>
      </c>
      <c r="AL35" s="17">
        <v>1250</v>
      </c>
      <c r="AM35" s="17"/>
      <c r="AN35" s="17"/>
      <c r="AO35" s="17"/>
      <c r="AP35" s="17"/>
      <c r="AQ35" s="17"/>
      <c r="AR35" s="17"/>
      <c r="AS35" s="17"/>
      <c r="AT35" s="17"/>
      <c r="AU35" s="17">
        <v>353964</v>
      </c>
      <c r="AV35" s="17">
        <v>353964</v>
      </c>
      <c r="AW35" s="17">
        <v>155886</v>
      </c>
      <c r="AX35" s="17">
        <v>126417</v>
      </c>
      <c r="AY35" s="17">
        <v>125343</v>
      </c>
      <c r="AZ35" s="17">
        <v>48028</v>
      </c>
      <c r="BA35" s="17">
        <v>7445</v>
      </c>
      <c r="BB35" s="17">
        <v>7445</v>
      </c>
      <c r="BC35" s="17">
        <v>17262</v>
      </c>
      <c r="BD35" s="17"/>
      <c r="BE35" s="17">
        <v>110919</v>
      </c>
      <c r="BF35" s="17">
        <v>29781</v>
      </c>
      <c r="BG35" s="17">
        <v>81138</v>
      </c>
      <c r="BH35" s="17"/>
      <c r="BI35" s="17">
        <v>49157</v>
      </c>
      <c r="BJ35" s="17"/>
      <c r="BK35" s="17"/>
      <c r="BL35" s="19"/>
      <c r="BM35" s="19"/>
      <c r="BN35" s="17"/>
      <c r="BO35" s="17"/>
      <c r="BP35" s="17"/>
      <c r="BQ35" s="17"/>
    </row>
    <row r="36" spans="1:69" s="21" customFormat="1">
      <c r="A36" s="1">
        <v>26</v>
      </c>
      <c r="B36" s="1">
        <v>136</v>
      </c>
      <c r="C36" s="14" t="s">
        <v>109</v>
      </c>
      <c r="D36" s="14" t="s">
        <v>112</v>
      </c>
      <c r="E36" s="17">
        <v>20443</v>
      </c>
      <c r="F36" s="17">
        <v>203527</v>
      </c>
      <c r="G36" s="17">
        <v>20443</v>
      </c>
      <c r="H36" s="17">
        <v>203527</v>
      </c>
      <c r="I36" s="17"/>
      <c r="J36" s="17"/>
      <c r="K36" s="17"/>
      <c r="L36" s="17"/>
      <c r="M36" s="17"/>
      <c r="N36" s="17"/>
      <c r="O36" s="17">
        <v>1263</v>
      </c>
      <c r="P36" s="17">
        <v>9600</v>
      </c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>
        <v>34</v>
      </c>
      <c r="AB36" s="17">
        <v>490</v>
      </c>
      <c r="AC36" s="17">
        <v>6057</v>
      </c>
      <c r="AD36" s="17">
        <v>49500</v>
      </c>
      <c r="AE36" s="17">
        <v>6057</v>
      </c>
      <c r="AF36" s="17">
        <v>49500</v>
      </c>
      <c r="AG36" s="17"/>
      <c r="AH36" s="17"/>
      <c r="AI36" s="17">
        <v>5892</v>
      </c>
      <c r="AJ36" s="17">
        <v>48250</v>
      </c>
      <c r="AK36" s="17">
        <v>165</v>
      </c>
      <c r="AL36" s="17">
        <v>1250</v>
      </c>
      <c r="AM36" s="17"/>
      <c r="AN36" s="17"/>
      <c r="AO36" s="17">
        <v>45</v>
      </c>
      <c r="AP36" s="17">
        <v>300</v>
      </c>
      <c r="AQ36" s="17"/>
      <c r="AR36" s="17"/>
      <c r="AS36" s="17"/>
      <c r="AT36" s="17"/>
      <c r="AU36" s="17">
        <v>639679</v>
      </c>
      <c r="AV36" s="17">
        <v>639679</v>
      </c>
      <c r="AW36" s="17">
        <v>140085</v>
      </c>
      <c r="AX36" s="17">
        <v>99171</v>
      </c>
      <c r="AY36" s="17">
        <v>380192</v>
      </c>
      <c r="AZ36" s="17">
        <v>33150</v>
      </c>
      <c r="BA36" s="17">
        <v>1254</v>
      </c>
      <c r="BB36" s="17">
        <v>1254</v>
      </c>
      <c r="BC36" s="17">
        <v>84998</v>
      </c>
      <c r="BD36" s="17"/>
      <c r="BE36" s="17">
        <v>404505</v>
      </c>
      <c r="BF36" s="17">
        <v>5014</v>
      </c>
      <c r="BG36" s="17">
        <v>399491</v>
      </c>
      <c r="BH36" s="17"/>
      <c r="BI36" s="17">
        <v>162070</v>
      </c>
      <c r="BJ36" s="17"/>
      <c r="BK36" s="17"/>
      <c r="BL36" s="19"/>
      <c r="BM36" s="19"/>
      <c r="BN36" s="17"/>
      <c r="BO36" s="17"/>
      <c r="BP36" s="17"/>
      <c r="BQ36" s="17"/>
    </row>
    <row r="37" spans="1:69" s="21" customFormat="1">
      <c r="A37" s="1">
        <v>27</v>
      </c>
      <c r="B37" s="1">
        <v>674</v>
      </c>
      <c r="C37" s="14" t="s">
        <v>109</v>
      </c>
      <c r="D37" s="14" t="s">
        <v>113</v>
      </c>
      <c r="E37" s="17">
        <v>0</v>
      </c>
      <c r="F37" s="17">
        <v>0</v>
      </c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>
        <v>0</v>
      </c>
      <c r="AD37" s="17">
        <v>0</v>
      </c>
      <c r="AE37" s="17">
        <v>0</v>
      </c>
      <c r="AF37" s="17">
        <v>0</v>
      </c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>
        <v>0</v>
      </c>
      <c r="AV37" s="17">
        <v>0</v>
      </c>
      <c r="AW37" s="17"/>
      <c r="AX37" s="17"/>
      <c r="AY37" s="17"/>
      <c r="AZ37" s="17"/>
      <c r="BA37" s="17"/>
      <c r="BB37" s="17"/>
      <c r="BC37" s="17"/>
      <c r="BD37" s="17"/>
      <c r="BE37" s="17">
        <v>0</v>
      </c>
      <c r="BF37" s="17"/>
      <c r="BG37" s="17"/>
      <c r="BH37" s="17"/>
      <c r="BI37" s="17"/>
      <c r="BJ37" s="17"/>
      <c r="BK37" s="17"/>
      <c r="BL37" s="19"/>
      <c r="BM37" s="19"/>
      <c r="BN37" s="17"/>
      <c r="BO37" s="17">
        <v>46225</v>
      </c>
      <c r="BP37" s="17">
        <v>90</v>
      </c>
      <c r="BQ37" s="17"/>
    </row>
    <row r="38" spans="1:69" s="21" customFormat="1">
      <c r="A38" s="1">
        <v>28</v>
      </c>
      <c r="B38" s="1">
        <v>761</v>
      </c>
      <c r="C38" s="14" t="s">
        <v>109</v>
      </c>
      <c r="D38" s="14" t="s">
        <v>114</v>
      </c>
      <c r="E38" s="17">
        <v>0</v>
      </c>
      <c r="F38" s="17">
        <v>0</v>
      </c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>
        <v>0</v>
      </c>
      <c r="AD38" s="17">
        <v>0</v>
      </c>
      <c r="AE38" s="17">
        <v>0</v>
      </c>
      <c r="AF38" s="17">
        <v>0</v>
      </c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>
        <v>0</v>
      </c>
      <c r="AV38" s="17">
        <v>0</v>
      </c>
      <c r="AW38" s="17"/>
      <c r="AX38" s="17"/>
      <c r="AY38" s="17"/>
      <c r="AZ38" s="17"/>
      <c r="BA38" s="17"/>
      <c r="BB38" s="17"/>
      <c r="BC38" s="17"/>
      <c r="BD38" s="17"/>
      <c r="BE38" s="17">
        <v>0</v>
      </c>
      <c r="BF38" s="17"/>
      <c r="BG38" s="17"/>
      <c r="BH38" s="17"/>
      <c r="BI38" s="17"/>
      <c r="BJ38" s="17"/>
      <c r="BK38" s="17"/>
      <c r="BL38" s="19"/>
      <c r="BM38" s="19"/>
      <c r="BN38" s="17"/>
      <c r="BO38" s="17"/>
      <c r="BP38" s="17"/>
      <c r="BQ38" s="17"/>
    </row>
    <row r="39" spans="1:69" s="21" customFormat="1">
      <c r="A39" s="1">
        <v>29</v>
      </c>
      <c r="B39" s="1">
        <v>719</v>
      </c>
      <c r="C39" s="14" t="s">
        <v>109</v>
      </c>
      <c r="D39" s="14" t="s">
        <v>115</v>
      </c>
      <c r="E39" s="17">
        <v>0</v>
      </c>
      <c r="F39" s="17">
        <v>0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>
        <v>0</v>
      </c>
      <c r="AD39" s="17">
        <v>0</v>
      </c>
      <c r="AE39" s="17">
        <v>0</v>
      </c>
      <c r="AF39" s="17">
        <v>0</v>
      </c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>
        <v>0</v>
      </c>
      <c r="AV39" s="17">
        <v>0</v>
      </c>
      <c r="AW39" s="17"/>
      <c r="AX39" s="17"/>
      <c r="AY39" s="17"/>
      <c r="AZ39" s="17"/>
      <c r="BA39" s="17"/>
      <c r="BB39" s="17"/>
      <c r="BC39" s="17"/>
      <c r="BD39" s="17"/>
      <c r="BE39" s="17">
        <v>0</v>
      </c>
      <c r="BF39" s="17"/>
      <c r="BG39" s="17"/>
      <c r="BH39" s="17"/>
      <c r="BI39" s="17"/>
      <c r="BJ39" s="17"/>
      <c r="BK39" s="17"/>
      <c r="BL39" s="19"/>
      <c r="BM39" s="19"/>
      <c r="BN39" s="17"/>
      <c r="BO39" s="17"/>
      <c r="BP39" s="17"/>
      <c r="BQ39" s="17"/>
    </row>
    <row r="40" spans="1:69" s="21" customFormat="1">
      <c r="A40" s="1">
        <v>30</v>
      </c>
      <c r="B40" s="1">
        <v>209</v>
      </c>
      <c r="C40" s="14" t="s">
        <v>116</v>
      </c>
      <c r="D40" s="14" t="s">
        <v>117</v>
      </c>
      <c r="E40" s="17">
        <v>1085</v>
      </c>
      <c r="F40" s="17">
        <v>9356</v>
      </c>
      <c r="G40" s="17">
        <v>1085</v>
      </c>
      <c r="H40" s="17">
        <v>9356</v>
      </c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>
        <v>545</v>
      </c>
      <c r="AD40" s="17">
        <v>3819</v>
      </c>
      <c r="AE40" s="17">
        <v>545</v>
      </c>
      <c r="AF40" s="17">
        <v>3819</v>
      </c>
      <c r="AG40" s="17"/>
      <c r="AH40" s="17"/>
      <c r="AI40" s="17">
        <v>545</v>
      </c>
      <c r="AJ40" s="17">
        <v>3819</v>
      </c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>
        <v>80946</v>
      </c>
      <c r="AV40" s="17">
        <v>80946</v>
      </c>
      <c r="AW40" s="17">
        <v>23707</v>
      </c>
      <c r="AX40" s="17">
        <v>17717</v>
      </c>
      <c r="AY40" s="17">
        <v>50427</v>
      </c>
      <c r="AZ40" s="17">
        <v>5211</v>
      </c>
      <c r="BA40" s="17">
        <v>87</v>
      </c>
      <c r="BB40" s="17">
        <v>87</v>
      </c>
      <c r="BC40" s="17">
        <v>1514</v>
      </c>
      <c r="BD40" s="17"/>
      <c r="BE40" s="17">
        <v>7456</v>
      </c>
      <c r="BF40" s="17">
        <v>348</v>
      </c>
      <c r="BG40" s="17">
        <v>7108</v>
      </c>
      <c r="BH40" s="17"/>
      <c r="BI40" s="17">
        <v>17897</v>
      </c>
      <c r="BJ40" s="17"/>
      <c r="BK40" s="17"/>
      <c r="BL40" s="19"/>
      <c r="BM40" s="19"/>
      <c r="BN40" s="17"/>
      <c r="BO40" s="17">
        <v>4305</v>
      </c>
      <c r="BP40" s="17">
        <v>6</v>
      </c>
      <c r="BQ40" s="17"/>
    </row>
    <row r="41" spans="1:69" s="21" customFormat="1">
      <c r="A41" s="1">
        <v>31</v>
      </c>
      <c r="B41" s="1">
        <v>420</v>
      </c>
      <c r="C41" s="14" t="s">
        <v>118</v>
      </c>
      <c r="D41" s="14" t="s">
        <v>119</v>
      </c>
      <c r="E41" s="17">
        <v>0</v>
      </c>
      <c r="F41" s="17">
        <v>0</v>
      </c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>
        <v>0</v>
      </c>
      <c r="AD41" s="17">
        <v>0</v>
      </c>
      <c r="AE41" s="17">
        <v>0</v>
      </c>
      <c r="AF41" s="17">
        <v>0</v>
      </c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>
        <v>7900</v>
      </c>
      <c r="AV41" s="17">
        <v>7900</v>
      </c>
      <c r="AW41" s="17">
        <v>7900</v>
      </c>
      <c r="AX41" s="17">
        <v>7900</v>
      </c>
      <c r="AY41" s="17">
        <v>0</v>
      </c>
      <c r="AZ41" s="17"/>
      <c r="BA41" s="17"/>
      <c r="BB41" s="17"/>
      <c r="BC41" s="17"/>
      <c r="BD41" s="17"/>
      <c r="BE41" s="17">
        <v>0</v>
      </c>
      <c r="BF41" s="17"/>
      <c r="BG41" s="17"/>
      <c r="BH41" s="17"/>
      <c r="BI41" s="17">
        <v>0</v>
      </c>
      <c r="BJ41" s="17"/>
      <c r="BK41" s="17"/>
      <c r="BL41" s="19"/>
      <c r="BM41" s="19"/>
      <c r="BN41" s="17"/>
      <c r="BO41" s="17"/>
      <c r="BP41" s="17"/>
      <c r="BQ41" s="17"/>
    </row>
    <row r="42" spans="1:69" s="21" customFormat="1">
      <c r="A42" s="1">
        <v>32</v>
      </c>
      <c r="B42" s="1">
        <v>148</v>
      </c>
      <c r="C42" s="14" t="s">
        <v>118</v>
      </c>
      <c r="D42" s="14" t="s">
        <v>120</v>
      </c>
      <c r="E42" s="17">
        <v>14643</v>
      </c>
      <c r="F42" s="17">
        <v>108925</v>
      </c>
      <c r="G42" s="17">
        <v>14643</v>
      </c>
      <c r="H42" s="17">
        <v>108925</v>
      </c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>
        <v>5316</v>
      </c>
      <c r="AD42" s="17">
        <v>36755</v>
      </c>
      <c r="AE42" s="17">
        <v>5316</v>
      </c>
      <c r="AF42" s="17">
        <v>36755</v>
      </c>
      <c r="AG42" s="17">
        <v>2300</v>
      </c>
      <c r="AH42" s="17">
        <v>15190</v>
      </c>
      <c r="AI42" s="17">
        <v>3016</v>
      </c>
      <c r="AJ42" s="17">
        <v>21565</v>
      </c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>
        <v>568400</v>
      </c>
      <c r="AV42" s="17">
        <v>568400</v>
      </c>
      <c r="AW42" s="17">
        <v>112833</v>
      </c>
      <c r="AX42" s="17">
        <v>74641</v>
      </c>
      <c r="AY42" s="17">
        <v>405105</v>
      </c>
      <c r="AZ42" s="17">
        <v>50462</v>
      </c>
      <c r="BA42" s="17"/>
      <c r="BB42" s="17"/>
      <c r="BC42" s="17"/>
      <c r="BD42" s="17"/>
      <c r="BE42" s="17">
        <v>0</v>
      </c>
      <c r="BF42" s="17"/>
      <c r="BG42" s="17"/>
      <c r="BH42" s="17"/>
      <c r="BI42" s="17">
        <v>139881</v>
      </c>
      <c r="BJ42" s="17"/>
      <c r="BK42" s="17"/>
      <c r="BL42" s="19"/>
      <c r="BM42" s="19"/>
      <c r="BN42" s="17"/>
      <c r="BO42" s="17"/>
      <c r="BP42" s="17"/>
      <c r="BQ42" s="17"/>
    </row>
    <row r="43" spans="1:69" s="21" customFormat="1">
      <c r="A43" s="1">
        <v>33</v>
      </c>
      <c r="B43" s="1">
        <v>150</v>
      </c>
      <c r="C43" s="14" t="s">
        <v>118</v>
      </c>
      <c r="D43" s="14" t="s">
        <v>121</v>
      </c>
      <c r="E43" s="17">
        <v>0</v>
      </c>
      <c r="F43" s="17">
        <v>0</v>
      </c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>
        <v>979</v>
      </c>
      <c r="AD43" s="17">
        <v>7691</v>
      </c>
      <c r="AE43" s="17">
        <v>979</v>
      </c>
      <c r="AF43" s="17">
        <v>7691</v>
      </c>
      <c r="AG43" s="17"/>
      <c r="AH43" s="17"/>
      <c r="AI43" s="17">
        <v>979</v>
      </c>
      <c r="AJ43" s="17">
        <v>7691</v>
      </c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>
        <v>205535</v>
      </c>
      <c r="AV43" s="17">
        <v>205535</v>
      </c>
      <c r="AW43" s="17">
        <v>55227</v>
      </c>
      <c r="AX43" s="17">
        <v>39534</v>
      </c>
      <c r="AY43" s="17">
        <v>143358</v>
      </c>
      <c r="AZ43" s="17">
        <v>6113</v>
      </c>
      <c r="BA43" s="17">
        <v>819</v>
      </c>
      <c r="BB43" s="17">
        <v>819</v>
      </c>
      <c r="BC43" s="17">
        <v>18</v>
      </c>
      <c r="BD43" s="17"/>
      <c r="BE43" s="17">
        <v>3356</v>
      </c>
      <c r="BF43" s="17">
        <v>3275</v>
      </c>
      <c r="BG43" s="17">
        <v>81</v>
      </c>
      <c r="BH43" s="17"/>
      <c r="BI43" s="17">
        <v>49484</v>
      </c>
      <c r="BJ43" s="17"/>
      <c r="BK43" s="17"/>
      <c r="BL43" s="19"/>
      <c r="BM43" s="19"/>
      <c r="BN43" s="17"/>
      <c r="BO43" s="17"/>
      <c r="BP43" s="17"/>
      <c r="BQ43" s="17"/>
    </row>
    <row r="44" spans="1:69" s="21" customFormat="1">
      <c r="A44" s="1">
        <v>34</v>
      </c>
      <c r="B44" s="1">
        <v>157</v>
      </c>
      <c r="C44" s="14" t="s">
        <v>118</v>
      </c>
      <c r="D44" s="14" t="s">
        <v>122</v>
      </c>
      <c r="E44" s="17">
        <v>1454</v>
      </c>
      <c r="F44" s="17">
        <v>10500</v>
      </c>
      <c r="G44" s="17">
        <v>1454</v>
      </c>
      <c r="H44" s="17">
        <v>10500</v>
      </c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>
        <v>1134</v>
      </c>
      <c r="AD44" s="17">
        <v>6500</v>
      </c>
      <c r="AE44" s="17">
        <v>1134</v>
      </c>
      <c r="AF44" s="17">
        <v>6500</v>
      </c>
      <c r="AG44" s="17"/>
      <c r="AH44" s="17"/>
      <c r="AI44" s="17">
        <v>844</v>
      </c>
      <c r="AJ44" s="17">
        <v>5000</v>
      </c>
      <c r="AK44" s="17">
        <v>290</v>
      </c>
      <c r="AL44" s="17">
        <v>1500</v>
      </c>
      <c r="AM44" s="17"/>
      <c r="AN44" s="17"/>
      <c r="AO44" s="17"/>
      <c r="AP44" s="17"/>
      <c r="AQ44" s="17"/>
      <c r="AR44" s="17"/>
      <c r="AS44" s="17"/>
      <c r="AT44" s="17"/>
      <c r="AU44" s="17">
        <v>267964</v>
      </c>
      <c r="AV44" s="17">
        <v>267964</v>
      </c>
      <c r="AW44" s="17">
        <v>111443</v>
      </c>
      <c r="AX44" s="17">
        <v>82871</v>
      </c>
      <c r="AY44" s="17">
        <v>137937</v>
      </c>
      <c r="AZ44" s="17">
        <v>17430</v>
      </c>
      <c r="BA44" s="17">
        <v>810</v>
      </c>
      <c r="BB44" s="17">
        <v>810</v>
      </c>
      <c r="BC44" s="17">
        <v>344</v>
      </c>
      <c r="BD44" s="17"/>
      <c r="BE44" s="17">
        <v>4848</v>
      </c>
      <c r="BF44" s="17">
        <v>3238</v>
      </c>
      <c r="BG44" s="17">
        <v>1610</v>
      </c>
      <c r="BH44" s="17"/>
      <c r="BI44" s="17">
        <v>47720</v>
      </c>
      <c r="BJ44" s="17"/>
      <c r="BK44" s="17"/>
      <c r="BL44" s="19"/>
      <c r="BM44" s="19"/>
      <c r="BN44" s="17"/>
      <c r="BO44" s="17"/>
      <c r="BP44" s="17"/>
      <c r="BQ44" s="17"/>
    </row>
    <row r="45" spans="1:69" s="21" customFormat="1">
      <c r="A45" s="1">
        <v>35</v>
      </c>
      <c r="B45" s="1">
        <v>491</v>
      </c>
      <c r="C45" s="14" t="s">
        <v>118</v>
      </c>
      <c r="D45" s="14" t="s">
        <v>123</v>
      </c>
      <c r="E45" s="17">
        <v>0</v>
      </c>
      <c r="F45" s="17">
        <v>0</v>
      </c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>
        <v>0</v>
      </c>
      <c r="AD45" s="17">
        <v>0</v>
      </c>
      <c r="AE45" s="17">
        <v>0</v>
      </c>
      <c r="AF45" s="17">
        <v>0</v>
      </c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>
        <v>0</v>
      </c>
      <c r="AV45" s="17">
        <v>0</v>
      </c>
      <c r="AW45" s="17"/>
      <c r="AX45" s="17"/>
      <c r="AY45" s="17"/>
      <c r="AZ45" s="17"/>
      <c r="BA45" s="17"/>
      <c r="BB45" s="17"/>
      <c r="BC45" s="17"/>
      <c r="BD45" s="17"/>
      <c r="BE45" s="17">
        <v>0</v>
      </c>
      <c r="BF45" s="17"/>
      <c r="BG45" s="17"/>
      <c r="BH45" s="17"/>
      <c r="BI45" s="17"/>
      <c r="BJ45" s="17"/>
      <c r="BK45" s="17"/>
      <c r="BL45" s="19"/>
      <c r="BM45" s="19"/>
      <c r="BN45" s="17"/>
      <c r="BO45" s="17">
        <v>44606</v>
      </c>
      <c r="BP45" s="17">
        <v>50</v>
      </c>
      <c r="BQ45" s="17"/>
    </row>
    <row r="46" spans="1:69" s="21" customFormat="1">
      <c r="A46" s="1">
        <v>36</v>
      </c>
      <c r="B46" s="1">
        <v>158</v>
      </c>
      <c r="C46" s="14" t="s">
        <v>118</v>
      </c>
      <c r="D46" s="14" t="s">
        <v>124</v>
      </c>
      <c r="E46" s="17">
        <v>0</v>
      </c>
      <c r="F46" s="17"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>
        <v>0</v>
      </c>
      <c r="AD46" s="17">
        <v>0</v>
      </c>
      <c r="AE46" s="17">
        <v>0</v>
      </c>
      <c r="AF46" s="17">
        <v>0</v>
      </c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>
        <v>117836</v>
      </c>
      <c r="AV46" s="17">
        <v>117836</v>
      </c>
      <c r="AW46" s="17"/>
      <c r="AX46" s="17"/>
      <c r="AY46" s="17"/>
      <c r="AZ46" s="17"/>
      <c r="BA46" s="17">
        <v>30948</v>
      </c>
      <c r="BB46" s="17">
        <v>30948</v>
      </c>
      <c r="BC46" s="17">
        <v>86888</v>
      </c>
      <c r="BD46" s="17"/>
      <c r="BE46" s="17">
        <v>532650</v>
      </c>
      <c r="BF46" s="17">
        <v>124271</v>
      </c>
      <c r="BG46" s="17">
        <v>408379</v>
      </c>
      <c r="BH46" s="17"/>
      <c r="BI46" s="17">
        <v>43444</v>
      </c>
      <c r="BJ46" s="17"/>
      <c r="BK46" s="17"/>
      <c r="BL46" s="19"/>
      <c r="BM46" s="19"/>
      <c r="BN46" s="17"/>
      <c r="BO46" s="17"/>
      <c r="BP46" s="17"/>
      <c r="BQ46" s="17"/>
    </row>
    <row r="47" spans="1:69" s="21" customFormat="1">
      <c r="A47" s="1">
        <v>37</v>
      </c>
      <c r="B47" s="1">
        <v>800</v>
      </c>
      <c r="C47" s="14" t="s">
        <v>118</v>
      </c>
      <c r="D47" s="14" t="s">
        <v>125</v>
      </c>
      <c r="E47" s="17">
        <v>0</v>
      </c>
      <c r="F47" s="17">
        <v>0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>
        <v>0</v>
      </c>
      <c r="AD47" s="17">
        <v>0</v>
      </c>
      <c r="AE47" s="17">
        <v>0</v>
      </c>
      <c r="AF47" s="17">
        <v>0</v>
      </c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>
        <v>0</v>
      </c>
      <c r="AV47" s="17">
        <v>0</v>
      </c>
      <c r="AW47" s="17"/>
      <c r="AX47" s="17"/>
      <c r="AY47" s="17"/>
      <c r="AZ47" s="17"/>
      <c r="BA47" s="17"/>
      <c r="BB47" s="17"/>
      <c r="BC47" s="17"/>
      <c r="BD47" s="17"/>
      <c r="BE47" s="17">
        <v>0</v>
      </c>
      <c r="BF47" s="17"/>
      <c r="BG47" s="17"/>
      <c r="BH47" s="17"/>
      <c r="BI47" s="17"/>
      <c r="BJ47" s="17"/>
      <c r="BK47" s="17"/>
      <c r="BL47" s="19"/>
      <c r="BM47" s="19"/>
      <c r="BN47" s="17"/>
      <c r="BO47" s="17"/>
      <c r="BP47" s="17"/>
      <c r="BQ47" s="17"/>
    </row>
    <row r="48" spans="1:69" s="21" customFormat="1">
      <c r="A48" s="1">
        <v>38</v>
      </c>
      <c r="B48" s="1">
        <v>213</v>
      </c>
      <c r="C48" s="14" t="s">
        <v>126</v>
      </c>
      <c r="D48" s="14" t="s">
        <v>127</v>
      </c>
      <c r="E48" s="17">
        <v>575</v>
      </c>
      <c r="F48" s="17">
        <v>5017</v>
      </c>
      <c r="G48" s="17">
        <v>575</v>
      </c>
      <c r="H48" s="17">
        <v>5017</v>
      </c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>
        <v>1</v>
      </c>
      <c r="AB48" s="17">
        <v>10</v>
      </c>
      <c r="AC48" s="17">
        <v>40</v>
      </c>
      <c r="AD48" s="17">
        <v>500</v>
      </c>
      <c r="AE48" s="17">
        <v>40</v>
      </c>
      <c r="AF48" s="17">
        <v>500</v>
      </c>
      <c r="AG48" s="17"/>
      <c r="AH48" s="17"/>
      <c r="AI48" s="17">
        <v>40</v>
      </c>
      <c r="AJ48" s="17">
        <v>500</v>
      </c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>
        <v>87670</v>
      </c>
      <c r="AV48" s="17">
        <v>87670</v>
      </c>
      <c r="AW48" s="17">
        <v>34073</v>
      </c>
      <c r="AX48" s="17">
        <v>25238</v>
      </c>
      <c r="AY48" s="17">
        <v>42024</v>
      </c>
      <c r="AZ48" s="17">
        <v>7759</v>
      </c>
      <c r="BA48" s="17">
        <v>3440</v>
      </c>
      <c r="BB48" s="17">
        <v>3440</v>
      </c>
      <c r="BC48" s="17">
        <v>374</v>
      </c>
      <c r="BD48" s="17"/>
      <c r="BE48" s="17">
        <v>15573</v>
      </c>
      <c r="BF48" s="17">
        <v>13757</v>
      </c>
      <c r="BG48" s="17">
        <v>1816</v>
      </c>
      <c r="BH48" s="17"/>
      <c r="BI48" s="17">
        <v>14632</v>
      </c>
      <c r="BJ48" s="17"/>
      <c r="BK48" s="17"/>
      <c r="BL48" s="19"/>
      <c r="BM48" s="19"/>
      <c r="BN48" s="17"/>
      <c r="BO48" s="17"/>
      <c r="BP48" s="17"/>
      <c r="BQ48" s="17"/>
    </row>
    <row r="49" spans="1:69" s="21" customFormat="1">
      <c r="A49" s="1">
        <v>39</v>
      </c>
      <c r="B49" s="1">
        <v>210</v>
      </c>
      <c r="C49" s="14" t="s">
        <v>126</v>
      </c>
      <c r="D49" s="14" t="s">
        <v>128</v>
      </c>
      <c r="E49" s="17">
        <v>5107</v>
      </c>
      <c r="F49" s="17">
        <v>49999</v>
      </c>
      <c r="G49" s="17">
        <v>5107</v>
      </c>
      <c r="H49" s="17">
        <v>49999</v>
      </c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>
        <v>2282</v>
      </c>
      <c r="AD49" s="17">
        <v>17168</v>
      </c>
      <c r="AE49" s="17">
        <v>2282</v>
      </c>
      <c r="AF49" s="17">
        <v>17168</v>
      </c>
      <c r="AG49" s="17">
        <v>516</v>
      </c>
      <c r="AH49" s="17">
        <v>2284</v>
      </c>
      <c r="AI49" s="17">
        <v>1766</v>
      </c>
      <c r="AJ49" s="17">
        <v>14884</v>
      </c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>
        <v>211806</v>
      </c>
      <c r="AV49" s="17">
        <v>211806</v>
      </c>
      <c r="AW49" s="17">
        <v>48224</v>
      </c>
      <c r="AX49" s="17">
        <v>36440</v>
      </c>
      <c r="AY49" s="17">
        <v>124610</v>
      </c>
      <c r="AZ49" s="17">
        <v>25293</v>
      </c>
      <c r="BA49" s="17">
        <v>139</v>
      </c>
      <c r="BB49" s="17">
        <v>139</v>
      </c>
      <c r="BC49" s="17">
        <v>13540</v>
      </c>
      <c r="BD49" s="17"/>
      <c r="BE49" s="17">
        <v>64193</v>
      </c>
      <c r="BF49" s="17">
        <v>555</v>
      </c>
      <c r="BG49" s="17">
        <v>63638</v>
      </c>
      <c r="BH49" s="17"/>
      <c r="BI49" s="17">
        <v>47661</v>
      </c>
      <c r="BJ49" s="17"/>
      <c r="BK49" s="17"/>
      <c r="BL49" s="19"/>
      <c r="BM49" s="19"/>
      <c r="BN49" s="17"/>
      <c r="BO49" s="17"/>
      <c r="BP49" s="17"/>
      <c r="BQ49" s="17"/>
    </row>
    <row r="50" spans="1:69" s="21" customFormat="1">
      <c r="A50" s="1">
        <v>40</v>
      </c>
      <c r="B50" s="1">
        <v>211</v>
      </c>
      <c r="C50" s="14" t="s">
        <v>126</v>
      </c>
      <c r="D50" s="14" t="s">
        <v>129</v>
      </c>
      <c r="E50" s="17">
        <v>654</v>
      </c>
      <c r="F50" s="17">
        <v>6213</v>
      </c>
      <c r="G50" s="17">
        <v>654</v>
      </c>
      <c r="H50" s="17">
        <v>6213</v>
      </c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>
        <v>421</v>
      </c>
      <c r="AD50" s="17">
        <v>2335</v>
      </c>
      <c r="AE50" s="17">
        <v>421</v>
      </c>
      <c r="AF50" s="17">
        <v>2335</v>
      </c>
      <c r="AG50" s="17"/>
      <c r="AH50" s="17"/>
      <c r="AI50" s="17">
        <v>421</v>
      </c>
      <c r="AJ50" s="17">
        <v>2335</v>
      </c>
      <c r="AK50" s="17"/>
      <c r="AL50" s="17"/>
      <c r="AM50" s="17"/>
      <c r="AN50" s="17"/>
      <c r="AO50" s="17">
        <v>82</v>
      </c>
      <c r="AP50" s="17">
        <v>451</v>
      </c>
      <c r="AQ50" s="17"/>
      <c r="AR50" s="17"/>
      <c r="AS50" s="17"/>
      <c r="AT50" s="17"/>
      <c r="AU50" s="17">
        <v>88345</v>
      </c>
      <c r="AV50" s="17">
        <v>88345</v>
      </c>
      <c r="AW50" s="17">
        <v>31456</v>
      </c>
      <c r="AX50" s="17">
        <v>25791</v>
      </c>
      <c r="AY50" s="17">
        <v>47139</v>
      </c>
      <c r="AZ50" s="17">
        <v>5698</v>
      </c>
      <c r="BA50" s="17">
        <v>2004</v>
      </c>
      <c r="BB50" s="17">
        <v>2004</v>
      </c>
      <c r="BC50" s="17">
        <v>2048</v>
      </c>
      <c r="BD50" s="17"/>
      <c r="BE50" s="17">
        <v>17639</v>
      </c>
      <c r="BF50" s="17">
        <v>8014</v>
      </c>
      <c r="BG50" s="17">
        <v>9625</v>
      </c>
      <c r="BH50" s="17"/>
      <c r="BI50" s="17">
        <v>16958</v>
      </c>
      <c r="BJ50" s="17"/>
      <c r="BK50" s="17"/>
      <c r="BL50" s="19"/>
      <c r="BM50" s="19"/>
      <c r="BN50" s="17"/>
      <c r="BO50" s="17"/>
      <c r="BP50" s="17"/>
      <c r="BQ50" s="17"/>
    </row>
    <row r="51" spans="1:69" s="21" customFormat="1">
      <c r="A51" s="1">
        <v>41</v>
      </c>
      <c r="B51" s="1">
        <v>212</v>
      </c>
      <c r="C51" s="14" t="s">
        <v>126</v>
      </c>
      <c r="D51" s="14" t="s">
        <v>130</v>
      </c>
      <c r="E51" s="17">
        <v>0</v>
      </c>
      <c r="F51" s="17">
        <v>0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>
        <v>389</v>
      </c>
      <c r="AD51" s="17">
        <v>2179</v>
      </c>
      <c r="AE51" s="17">
        <v>389</v>
      </c>
      <c r="AF51" s="17">
        <v>2179</v>
      </c>
      <c r="AG51" s="17"/>
      <c r="AH51" s="17"/>
      <c r="AI51" s="17">
        <v>389</v>
      </c>
      <c r="AJ51" s="17">
        <v>2179</v>
      </c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>
        <v>89608</v>
      </c>
      <c r="AV51" s="17">
        <v>89608</v>
      </c>
      <c r="AW51" s="17">
        <v>30073</v>
      </c>
      <c r="AX51" s="17">
        <v>23965</v>
      </c>
      <c r="AY51" s="17">
        <v>46362</v>
      </c>
      <c r="AZ51" s="17">
        <v>8001</v>
      </c>
      <c r="BA51" s="17">
        <v>5172</v>
      </c>
      <c r="BB51" s="17">
        <v>5172</v>
      </c>
      <c r="BC51" s="17">
        <v>0</v>
      </c>
      <c r="BD51" s="17"/>
      <c r="BE51" s="17">
        <v>20689</v>
      </c>
      <c r="BF51" s="17">
        <v>20689</v>
      </c>
      <c r="BG51" s="17">
        <v>0</v>
      </c>
      <c r="BH51" s="17"/>
      <c r="BI51" s="17">
        <v>15987</v>
      </c>
      <c r="BJ51" s="17"/>
      <c r="BK51" s="17"/>
      <c r="BL51" s="19"/>
      <c r="BM51" s="19"/>
      <c r="BN51" s="17"/>
      <c r="BO51" s="17"/>
      <c r="BP51" s="17"/>
      <c r="BQ51" s="17"/>
    </row>
    <row r="52" spans="1:69" s="21" customFormat="1">
      <c r="A52" s="1">
        <v>42</v>
      </c>
      <c r="B52" s="1">
        <v>675</v>
      </c>
      <c r="C52" s="14" t="s">
        <v>126</v>
      </c>
      <c r="D52" s="14" t="s">
        <v>131</v>
      </c>
      <c r="E52" s="17">
        <v>0</v>
      </c>
      <c r="F52" s="17">
        <v>0</v>
      </c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>
        <v>0</v>
      </c>
      <c r="AD52" s="17">
        <v>0</v>
      </c>
      <c r="AE52" s="17">
        <v>0</v>
      </c>
      <c r="AF52" s="17">
        <v>0</v>
      </c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>
        <v>0</v>
      </c>
      <c r="AV52" s="17">
        <v>0</v>
      </c>
      <c r="AW52" s="17"/>
      <c r="AX52" s="17"/>
      <c r="AY52" s="17"/>
      <c r="AZ52" s="17"/>
      <c r="BA52" s="17"/>
      <c r="BB52" s="17"/>
      <c r="BC52" s="17"/>
      <c r="BD52" s="17"/>
      <c r="BE52" s="17">
        <v>0</v>
      </c>
      <c r="BF52" s="17"/>
      <c r="BG52" s="17"/>
      <c r="BH52" s="17"/>
      <c r="BI52" s="17"/>
      <c r="BJ52" s="17"/>
      <c r="BK52" s="17"/>
      <c r="BL52" s="19"/>
      <c r="BM52" s="19"/>
      <c r="BN52" s="17"/>
      <c r="BO52" s="17">
        <v>40972</v>
      </c>
      <c r="BP52" s="17">
        <v>25</v>
      </c>
      <c r="BQ52" s="17"/>
    </row>
    <row r="53" spans="1:69" s="21" customFormat="1">
      <c r="A53" s="1">
        <v>43</v>
      </c>
      <c r="B53" s="1">
        <v>740</v>
      </c>
      <c r="C53" s="14" t="s">
        <v>126</v>
      </c>
      <c r="D53" s="14" t="s">
        <v>132</v>
      </c>
      <c r="E53" s="17">
        <v>0</v>
      </c>
      <c r="F53" s="17">
        <v>0</v>
      </c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>
        <v>0</v>
      </c>
      <c r="AD53" s="17">
        <v>0</v>
      </c>
      <c r="AE53" s="17">
        <v>0</v>
      </c>
      <c r="AF53" s="17">
        <v>0</v>
      </c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>
        <v>9057</v>
      </c>
      <c r="AV53" s="17">
        <v>9057</v>
      </c>
      <c r="AW53" s="17"/>
      <c r="AX53" s="17"/>
      <c r="AY53" s="17"/>
      <c r="AZ53" s="17"/>
      <c r="BA53" s="17">
        <v>4779</v>
      </c>
      <c r="BB53" s="17">
        <v>4779</v>
      </c>
      <c r="BC53" s="17">
        <v>4278</v>
      </c>
      <c r="BD53" s="17"/>
      <c r="BE53" s="17">
        <v>39223</v>
      </c>
      <c r="BF53" s="17">
        <v>19113</v>
      </c>
      <c r="BG53" s="17">
        <v>20110</v>
      </c>
      <c r="BH53" s="17"/>
      <c r="BI53" s="17">
        <v>2139</v>
      </c>
      <c r="BJ53" s="17"/>
      <c r="BK53" s="17"/>
      <c r="BL53" s="19"/>
      <c r="BM53" s="19"/>
      <c r="BN53" s="17"/>
      <c r="BO53" s="17"/>
      <c r="BP53" s="17"/>
      <c r="BQ53" s="17"/>
    </row>
    <row r="54" spans="1:69" s="21" customFormat="1">
      <c r="A54" s="1">
        <v>44</v>
      </c>
      <c r="B54" s="1">
        <v>633</v>
      </c>
      <c r="C54" s="14" t="s">
        <v>126</v>
      </c>
      <c r="D54" s="14" t="s">
        <v>133</v>
      </c>
      <c r="E54" s="17">
        <v>0</v>
      </c>
      <c r="F54" s="17">
        <v>0</v>
      </c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>
        <v>0</v>
      </c>
      <c r="AD54" s="17">
        <v>0</v>
      </c>
      <c r="AE54" s="17">
        <v>0</v>
      </c>
      <c r="AF54" s="17">
        <v>0</v>
      </c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>
        <v>11270</v>
      </c>
      <c r="AV54" s="17">
        <v>11270</v>
      </c>
      <c r="AW54" s="17"/>
      <c r="AX54" s="17"/>
      <c r="AY54" s="17"/>
      <c r="AZ54" s="17"/>
      <c r="BA54" s="17">
        <v>7092</v>
      </c>
      <c r="BB54" s="17">
        <v>7092</v>
      </c>
      <c r="BC54" s="17">
        <v>4178</v>
      </c>
      <c r="BD54" s="17"/>
      <c r="BE54" s="17">
        <v>48008</v>
      </c>
      <c r="BF54" s="17">
        <v>28368</v>
      </c>
      <c r="BG54" s="17">
        <v>19640</v>
      </c>
      <c r="BH54" s="17"/>
      <c r="BI54" s="17">
        <v>2089</v>
      </c>
      <c r="BJ54" s="17"/>
      <c r="BK54" s="17"/>
      <c r="BL54" s="19"/>
      <c r="BM54" s="19"/>
      <c r="BN54" s="17"/>
      <c r="BO54" s="17"/>
      <c r="BP54" s="17"/>
      <c r="BQ54" s="17"/>
    </row>
    <row r="55" spans="1:69" s="21" customFormat="1" ht="25.5">
      <c r="A55" s="1">
        <v>45</v>
      </c>
      <c r="B55" s="1">
        <v>216</v>
      </c>
      <c r="C55" s="14" t="s">
        <v>134</v>
      </c>
      <c r="D55" s="14" t="s">
        <v>135</v>
      </c>
      <c r="E55" s="17">
        <v>5469</v>
      </c>
      <c r="F55" s="17">
        <v>45480</v>
      </c>
      <c r="G55" s="17">
        <v>5354</v>
      </c>
      <c r="H55" s="17">
        <v>44728</v>
      </c>
      <c r="I55" s="17">
        <v>80</v>
      </c>
      <c r="J55" s="17">
        <v>832</v>
      </c>
      <c r="K55" s="17"/>
      <c r="L55" s="17"/>
      <c r="M55" s="17"/>
      <c r="N55" s="17"/>
      <c r="O55" s="17"/>
      <c r="P55" s="17"/>
      <c r="Q55" s="17">
        <v>115</v>
      </c>
      <c r="R55" s="17">
        <v>752</v>
      </c>
      <c r="S55" s="17"/>
      <c r="T55" s="17"/>
      <c r="U55" s="17">
        <v>55</v>
      </c>
      <c r="V55" s="17">
        <v>572</v>
      </c>
      <c r="W55" s="17"/>
      <c r="X55" s="17"/>
      <c r="Y55" s="17">
        <v>60</v>
      </c>
      <c r="Z55" s="17">
        <v>180</v>
      </c>
      <c r="AA55" s="17">
        <v>4</v>
      </c>
      <c r="AB55" s="17">
        <v>32</v>
      </c>
      <c r="AC55" s="17">
        <v>1389</v>
      </c>
      <c r="AD55" s="17">
        <v>11210</v>
      </c>
      <c r="AE55" s="17">
        <v>1389</v>
      </c>
      <c r="AF55" s="17">
        <v>11210</v>
      </c>
      <c r="AG55" s="17"/>
      <c r="AH55" s="17"/>
      <c r="AI55" s="17">
        <v>1389</v>
      </c>
      <c r="AJ55" s="17">
        <v>11210</v>
      </c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>
        <v>267989</v>
      </c>
      <c r="AV55" s="17">
        <v>267989</v>
      </c>
      <c r="AW55" s="17">
        <v>65015</v>
      </c>
      <c r="AX55" s="17">
        <v>44154</v>
      </c>
      <c r="AY55" s="17">
        <v>166692</v>
      </c>
      <c r="AZ55" s="17">
        <v>19295</v>
      </c>
      <c r="BA55" s="17">
        <v>4437</v>
      </c>
      <c r="BB55" s="17">
        <v>4437</v>
      </c>
      <c r="BC55" s="17">
        <v>12550</v>
      </c>
      <c r="BD55" s="17"/>
      <c r="BE55" s="17">
        <v>76731</v>
      </c>
      <c r="BF55" s="17">
        <v>17749</v>
      </c>
      <c r="BG55" s="17">
        <v>58982</v>
      </c>
      <c r="BH55" s="17"/>
      <c r="BI55" s="17">
        <v>61800</v>
      </c>
      <c r="BJ55" s="17"/>
      <c r="BK55" s="17"/>
      <c r="BL55" s="19"/>
      <c r="BM55" s="19"/>
      <c r="BN55" s="17"/>
      <c r="BO55" s="17">
        <v>10802</v>
      </c>
      <c r="BP55" s="17">
        <v>24</v>
      </c>
      <c r="BQ55" s="17"/>
    </row>
    <row r="56" spans="1:69" s="21" customFormat="1">
      <c r="A56" s="1">
        <v>46</v>
      </c>
      <c r="B56" s="1">
        <v>160</v>
      </c>
      <c r="C56" s="14" t="s">
        <v>136</v>
      </c>
      <c r="D56" s="14" t="s">
        <v>137</v>
      </c>
      <c r="E56" s="17">
        <v>14312</v>
      </c>
      <c r="F56" s="17">
        <v>120870</v>
      </c>
      <c r="G56" s="17">
        <v>13651</v>
      </c>
      <c r="H56" s="17">
        <v>118117</v>
      </c>
      <c r="I56" s="17">
        <v>789</v>
      </c>
      <c r="J56" s="17">
        <v>8727</v>
      </c>
      <c r="K56" s="17">
        <v>785</v>
      </c>
      <c r="L56" s="17">
        <v>10990</v>
      </c>
      <c r="M56" s="17"/>
      <c r="N56" s="17"/>
      <c r="O56" s="17"/>
      <c r="P56" s="17"/>
      <c r="Q56" s="17">
        <v>661</v>
      </c>
      <c r="R56" s="17">
        <v>2753</v>
      </c>
      <c r="S56" s="17"/>
      <c r="T56" s="17"/>
      <c r="U56" s="17">
        <v>104</v>
      </c>
      <c r="V56" s="17">
        <v>1082</v>
      </c>
      <c r="W56" s="17"/>
      <c r="X56" s="17"/>
      <c r="Y56" s="17">
        <v>557</v>
      </c>
      <c r="Z56" s="17">
        <v>1671</v>
      </c>
      <c r="AA56" s="17"/>
      <c r="AB56" s="17"/>
      <c r="AC56" s="17">
        <v>3065</v>
      </c>
      <c r="AD56" s="17">
        <v>24290</v>
      </c>
      <c r="AE56" s="17">
        <v>3065</v>
      </c>
      <c r="AF56" s="17">
        <v>24290</v>
      </c>
      <c r="AG56" s="17">
        <v>360</v>
      </c>
      <c r="AH56" s="17">
        <v>2940</v>
      </c>
      <c r="AI56" s="17">
        <v>2535</v>
      </c>
      <c r="AJ56" s="17">
        <v>20150</v>
      </c>
      <c r="AK56" s="17">
        <v>170</v>
      </c>
      <c r="AL56" s="17">
        <v>1200</v>
      </c>
      <c r="AM56" s="17"/>
      <c r="AN56" s="17"/>
      <c r="AO56" s="17"/>
      <c r="AP56" s="17"/>
      <c r="AQ56" s="17"/>
      <c r="AR56" s="17"/>
      <c r="AS56" s="17"/>
      <c r="AT56" s="17"/>
      <c r="AU56" s="17">
        <v>407224</v>
      </c>
      <c r="AV56" s="17">
        <v>407224</v>
      </c>
      <c r="AW56" s="17">
        <v>109677</v>
      </c>
      <c r="AX56" s="17">
        <v>84053</v>
      </c>
      <c r="AY56" s="17">
        <v>271295</v>
      </c>
      <c r="AZ56" s="17">
        <v>18090</v>
      </c>
      <c r="BA56" s="17">
        <v>2972</v>
      </c>
      <c r="BB56" s="17">
        <v>2972</v>
      </c>
      <c r="BC56" s="17">
        <v>750</v>
      </c>
      <c r="BD56" s="17"/>
      <c r="BE56" s="17">
        <v>15414</v>
      </c>
      <c r="BF56" s="17">
        <v>11888</v>
      </c>
      <c r="BG56" s="17">
        <v>3526</v>
      </c>
      <c r="BH56" s="17"/>
      <c r="BI56" s="17">
        <v>95150</v>
      </c>
      <c r="BJ56" s="17">
        <v>370</v>
      </c>
      <c r="BK56" s="17">
        <v>4440</v>
      </c>
      <c r="BL56" s="19"/>
      <c r="BM56" s="19"/>
      <c r="BN56" s="17"/>
      <c r="BO56" s="17"/>
      <c r="BP56" s="17"/>
      <c r="BQ56" s="17"/>
    </row>
    <row r="57" spans="1:69" s="21" customFormat="1">
      <c r="A57" s="1">
        <v>47</v>
      </c>
      <c r="B57" s="1">
        <v>690</v>
      </c>
      <c r="C57" s="14" t="s">
        <v>136</v>
      </c>
      <c r="D57" s="14" t="s">
        <v>138</v>
      </c>
      <c r="E57" s="17">
        <v>0</v>
      </c>
      <c r="F57" s="17">
        <v>0</v>
      </c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>
        <v>309</v>
      </c>
      <c r="AD57" s="17">
        <v>618</v>
      </c>
      <c r="AE57" s="17">
        <v>229</v>
      </c>
      <c r="AF57" s="17">
        <v>458</v>
      </c>
      <c r="AG57" s="17"/>
      <c r="AH57" s="17"/>
      <c r="AI57" s="17">
        <v>229</v>
      </c>
      <c r="AJ57" s="17">
        <v>458</v>
      </c>
      <c r="AK57" s="17"/>
      <c r="AL57" s="17"/>
      <c r="AM57" s="17">
        <v>229</v>
      </c>
      <c r="AN57" s="17">
        <v>458</v>
      </c>
      <c r="AO57" s="17"/>
      <c r="AP57" s="17"/>
      <c r="AQ57" s="17">
        <v>80</v>
      </c>
      <c r="AR57" s="17">
        <v>160</v>
      </c>
      <c r="AS57" s="17">
        <v>80</v>
      </c>
      <c r="AT57" s="17">
        <v>160</v>
      </c>
      <c r="AU57" s="17">
        <v>0</v>
      </c>
      <c r="AV57" s="17">
        <v>0</v>
      </c>
      <c r="AW57" s="17"/>
      <c r="AX57" s="17"/>
      <c r="AY57" s="17"/>
      <c r="AZ57" s="17"/>
      <c r="BA57" s="17"/>
      <c r="BB57" s="17"/>
      <c r="BC57" s="17"/>
      <c r="BD57" s="17"/>
      <c r="BE57" s="17">
        <v>0</v>
      </c>
      <c r="BF57" s="17"/>
      <c r="BG57" s="17"/>
      <c r="BH57" s="17"/>
      <c r="BI57" s="17"/>
      <c r="BJ57" s="17"/>
      <c r="BK57" s="17"/>
      <c r="BL57" s="19"/>
      <c r="BM57" s="19"/>
      <c r="BN57" s="17"/>
      <c r="BO57" s="17"/>
      <c r="BP57" s="17"/>
      <c r="BQ57" s="17"/>
    </row>
    <row r="58" spans="1:69" s="21" customFormat="1" ht="25.5">
      <c r="A58" s="1">
        <v>48</v>
      </c>
      <c r="B58" s="1">
        <v>159</v>
      </c>
      <c r="C58" s="14" t="s">
        <v>136</v>
      </c>
      <c r="D58" s="14" t="s">
        <v>139</v>
      </c>
      <c r="E58" s="17">
        <v>12008</v>
      </c>
      <c r="F58" s="17">
        <v>155807</v>
      </c>
      <c r="G58" s="17">
        <v>12008</v>
      </c>
      <c r="H58" s="17">
        <v>155807</v>
      </c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>
        <v>265</v>
      </c>
      <c r="AB58" s="17">
        <v>3050</v>
      </c>
      <c r="AC58" s="17">
        <v>2522</v>
      </c>
      <c r="AD58" s="17">
        <v>26380</v>
      </c>
      <c r="AE58" s="17">
        <v>2522</v>
      </c>
      <c r="AF58" s="17">
        <v>26380</v>
      </c>
      <c r="AG58" s="17">
        <v>45</v>
      </c>
      <c r="AH58" s="17">
        <v>535</v>
      </c>
      <c r="AI58" s="17">
        <v>2477</v>
      </c>
      <c r="AJ58" s="17">
        <v>25845</v>
      </c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>
        <v>596662</v>
      </c>
      <c r="AV58" s="17">
        <v>596662</v>
      </c>
      <c r="AW58" s="17">
        <v>103494</v>
      </c>
      <c r="AX58" s="17">
        <v>56902</v>
      </c>
      <c r="AY58" s="17">
        <v>475552</v>
      </c>
      <c r="AZ58" s="17">
        <v>17616</v>
      </c>
      <c r="BA58" s="17"/>
      <c r="BB58" s="17"/>
      <c r="BC58" s="17"/>
      <c r="BD58" s="17"/>
      <c r="BE58" s="17">
        <v>0</v>
      </c>
      <c r="BF58" s="17"/>
      <c r="BG58" s="17"/>
      <c r="BH58" s="17"/>
      <c r="BI58" s="17">
        <v>166218</v>
      </c>
      <c r="BJ58" s="17"/>
      <c r="BK58" s="17"/>
      <c r="BL58" s="19"/>
      <c r="BM58" s="19"/>
      <c r="BN58" s="17"/>
      <c r="BO58" s="17"/>
      <c r="BP58" s="17"/>
      <c r="BQ58" s="17"/>
    </row>
    <row r="59" spans="1:69" s="21" customFormat="1">
      <c r="A59" s="1">
        <v>49</v>
      </c>
      <c r="B59" s="1">
        <v>590</v>
      </c>
      <c r="C59" s="14" t="s">
        <v>136</v>
      </c>
      <c r="D59" s="14" t="s">
        <v>140</v>
      </c>
      <c r="E59" s="17">
        <v>8016</v>
      </c>
      <c r="F59" s="17">
        <v>94493</v>
      </c>
      <c r="G59" s="17">
        <v>8016</v>
      </c>
      <c r="H59" s="17">
        <v>94493</v>
      </c>
      <c r="I59" s="17"/>
      <c r="J59" s="17"/>
      <c r="K59" s="17">
        <v>245</v>
      </c>
      <c r="L59" s="17">
        <v>3795</v>
      </c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>
        <v>2259</v>
      </c>
      <c r="AD59" s="17">
        <v>29000</v>
      </c>
      <c r="AE59" s="17">
        <v>2259</v>
      </c>
      <c r="AF59" s="17">
        <v>29000</v>
      </c>
      <c r="AG59" s="17">
        <v>76</v>
      </c>
      <c r="AH59" s="17">
        <v>1500</v>
      </c>
      <c r="AI59" s="17">
        <v>1282</v>
      </c>
      <c r="AJ59" s="17">
        <v>16562</v>
      </c>
      <c r="AK59" s="17">
        <v>901</v>
      </c>
      <c r="AL59" s="17">
        <v>10938</v>
      </c>
      <c r="AM59" s="17"/>
      <c r="AN59" s="17"/>
      <c r="AO59" s="17"/>
      <c r="AP59" s="17"/>
      <c r="AQ59" s="17"/>
      <c r="AR59" s="17"/>
      <c r="AS59" s="17"/>
      <c r="AT59" s="17"/>
      <c r="AU59" s="17">
        <v>330038</v>
      </c>
      <c r="AV59" s="17">
        <v>330038</v>
      </c>
      <c r="AW59" s="17">
        <v>74147</v>
      </c>
      <c r="AX59" s="17">
        <v>49537</v>
      </c>
      <c r="AY59" s="17">
        <v>202415</v>
      </c>
      <c r="AZ59" s="17">
        <v>45028</v>
      </c>
      <c r="BA59" s="17"/>
      <c r="BB59" s="17"/>
      <c r="BC59" s="17"/>
      <c r="BD59" s="17"/>
      <c r="BE59" s="17">
        <v>0</v>
      </c>
      <c r="BF59" s="17"/>
      <c r="BG59" s="17"/>
      <c r="BH59" s="17"/>
      <c r="BI59" s="17">
        <v>70811</v>
      </c>
      <c r="BJ59" s="17">
        <v>704</v>
      </c>
      <c r="BK59" s="17">
        <v>8448</v>
      </c>
      <c r="BL59" s="19"/>
      <c r="BM59" s="19"/>
      <c r="BN59" s="17"/>
      <c r="BO59" s="17"/>
      <c r="BP59" s="17"/>
      <c r="BQ59" s="17"/>
    </row>
    <row r="60" spans="1:69" s="21" customFormat="1">
      <c r="A60" s="1">
        <v>50</v>
      </c>
      <c r="B60" s="1">
        <v>161</v>
      </c>
      <c r="C60" s="14" t="s">
        <v>136</v>
      </c>
      <c r="D60" s="14" t="s">
        <v>141</v>
      </c>
      <c r="E60" s="17">
        <v>11208</v>
      </c>
      <c r="F60" s="17">
        <v>126565</v>
      </c>
      <c r="G60" s="17">
        <v>11070</v>
      </c>
      <c r="H60" s="17">
        <v>125596</v>
      </c>
      <c r="I60" s="17">
        <v>204</v>
      </c>
      <c r="J60" s="17">
        <v>2448</v>
      </c>
      <c r="K60" s="17"/>
      <c r="L60" s="17"/>
      <c r="M60" s="17"/>
      <c r="N60" s="17"/>
      <c r="O60" s="17"/>
      <c r="P60" s="17"/>
      <c r="Q60" s="17">
        <v>138</v>
      </c>
      <c r="R60" s="17">
        <v>969</v>
      </c>
      <c r="S60" s="17"/>
      <c r="T60" s="17"/>
      <c r="U60" s="17">
        <v>75</v>
      </c>
      <c r="V60" s="17">
        <v>780</v>
      </c>
      <c r="W60" s="17"/>
      <c r="X60" s="17"/>
      <c r="Y60" s="17">
        <v>63</v>
      </c>
      <c r="Z60" s="17">
        <v>189</v>
      </c>
      <c r="AA60" s="17"/>
      <c r="AB60" s="17"/>
      <c r="AC60" s="17">
        <v>4730</v>
      </c>
      <c r="AD60" s="17">
        <v>32196</v>
      </c>
      <c r="AE60" s="17">
        <v>4730</v>
      </c>
      <c r="AF60" s="17">
        <v>32196</v>
      </c>
      <c r="AG60" s="17"/>
      <c r="AH60" s="17"/>
      <c r="AI60" s="17">
        <v>3811</v>
      </c>
      <c r="AJ60" s="17">
        <v>25280</v>
      </c>
      <c r="AK60" s="17">
        <v>919</v>
      </c>
      <c r="AL60" s="17">
        <v>6916</v>
      </c>
      <c r="AM60" s="17"/>
      <c r="AN60" s="17"/>
      <c r="AO60" s="17"/>
      <c r="AP60" s="17"/>
      <c r="AQ60" s="17"/>
      <c r="AR60" s="17"/>
      <c r="AS60" s="17"/>
      <c r="AT60" s="17"/>
      <c r="AU60" s="17">
        <v>883921</v>
      </c>
      <c r="AV60" s="17">
        <v>883921</v>
      </c>
      <c r="AW60" s="17">
        <v>324884</v>
      </c>
      <c r="AX60" s="17">
        <v>279005</v>
      </c>
      <c r="AY60" s="17">
        <v>494644</v>
      </c>
      <c r="AZ60" s="17">
        <v>64393</v>
      </c>
      <c r="BA60" s="17"/>
      <c r="BB60" s="17"/>
      <c r="BC60" s="17"/>
      <c r="BD60" s="17"/>
      <c r="BE60" s="17">
        <v>0</v>
      </c>
      <c r="BF60" s="17"/>
      <c r="BG60" s="17"/>
      <c r="BH60" s="17"/>
      <c r="BI60" s="17">
        <v>173306</v>
      </c>
      <c r="BJ60" s="17"/>
      <c r="BK60" s="17"/>
      <c r="BL60" s="19"/>
      <c r="BM60" s="19"/>
      <c r="BN60" s="17"/>
      <c r="BO60" s="17"/>
      <c r="BP60" s="17"/>
      <c r="BQ60" s="17"/>
    </row>
    <row r="61" spans="1:69" s="21" customFormat="1">
      <c r="A61" s="1">
        <v>51</v>
      </c>
      <c r="B61" s="1">
        <v>171</v>
      </c>
      <c r="C61" s="14" t="s">
        <v>136</v>
      </c>
      <c r="D61" s="14" t="s">
        <v>142</v>
      </c>
      <c r="E61" s="17">
        <v>4370</v>
      </c>
      <c r="F61" s="17">
        <v>39600</v>
      </c>
      <c r="G61" s="17">
        <v>4370</v>
      </c>
      <c r="H61" s="17">
        <v>39600</v>
      </c>
      <c r="I61" s="17">
        <v>70</v>
      </c>
      <c r="J61" s="17">
        <v>1650</v>
      </c>
      <c r="K61" s="17"/>
      <c r="L61" s="17"/>
      <c r="M61" s="17"/>
      <c r="N61" s="17"/>
      <c r="O61" s="17">
        <v>4300</v>
      </c>
      <c r="P61" s="17">
        <v>37950</v>
      </c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>
        <v>6435</v>
      </c>
      <c r="AD61" s="17">
        <v>68775</v>
      </c>
      <c r="AE61" s="17">
        <v>6435</v>
      </c>
      <c r="AF61" s="17">
        <v>68775</v>
      </c>
      <c r="AG61" s="17">
        <v>360</v>
      </c>
      <c r="AH61" s="17">
        <v>13650</v>
      </c>
      <c r="AI61" s="17">
        <v>6075</v>
      </c>
      <c r="AJ61" s="17">
        <v>55125</v>
      </c>
      <c r="AK61" s="17"/>
      <c r="AL61" s="17"/>
      <c r="AM61" s="17"/>
      <c r="AN61" s="17"/>
      <c r="AO61" s="17">
        <v>6435</v>
      </c>
      <c r="AP61" s="17">
        <v>68775</v>
      </c>
      <c r="AQ61" s="17"/>
      <c r="AR61" s="17"/>
      <c r="AS61" s="17"/>
      <c r="AT61" s="17"/>
      <c r="AU61" s="17">
        <v>35054</v>
      </c>
      <c r="AV61" s="17">
        <v>35054</v>
      </c>
      <c r="AW61" s="17">
        <v>14918</v>
      </c>
      <c r="AX61" s="17">
        <v>14918</v>
      </c>
      <c r="AY61" s="17">
        <v>20136</v>
      </c>
      <c r="AZ61" s="17"/>
      <c r="BA61" s="17"/>
      <c r="BB61" s="17"/>
      <c r="BC61" s="17"/>
      <c r="BD61" s="17"/>
      <c r="BE61" s="17">
        <v>0</v>
      </c>
      <c r="BF61" s="17"/>
      <c r="BG61" s="17"/>
      <c r="BH61" s="17"/>
      <c r="BI61" s="17">
        <v>10068</v>
      </c>
      <c r="BJ61" s="17"/>
      <c r="BK61" s="17"/>
      <c r="BL61" s="19"/>
      <c r="BM61" s="19"/>
      <c r="BN61" s="17"/>
      <c r="BO61" s="17"/>
      <c r="BP61" s="17"/>
      <c r="BQ61" s="17"/>
    </row>
    <row r="62" spans="1:69" s="21" customFormat="1">
      <c r="A62" s="1">
        <v>52</v>
      </c>
      <c r="B62" s="1">
        <v>165</v>
      </c>
      <c r="C62" s="14" t="s">
        <v>136</v>
      </c>
      <c r="D62" s="14" t="s">
        <v>143</v>
      </c>
      <c r="E62" s="17">
        <v>2420</v>
      </c>
      <c r="F62" s="17">
        <v>16106</v>
      </c>
      <c r="G62" s="17">
        <v>2420</v>
      </c>
      <c r="H62" s="17">
        <v>16106</v>
      </c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>
        <v>1613</v>
      </c>
      <c r="AD62" s="17">
        <v>12968</v>
      </c>
      <c r="AE62" s="17">
        <v>1613</v>
      </c>
      <c r="AF62" s="17">
        <v>12968</v>
      </c>
      <c r="AG62" s="17">
        <v>806</v>
      </c>
      <c r="AH62" s="17">
        <v>6635</v>
      </c>
      <c r="AI62" s="17">
        <v>807</v>
      </c>
      <c r="AJ62" s="17">
        <v>6333</v>
      </c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>
        <v>73880</v>
      </c>
      <c r="AV62" s="17">
        <v>73880</v>
      </c>
      <c r="AW62" s="17">
        <v>11125</v>
      </c>
      <c r="AX62" s="17">
        <v>11125</v>
      </c>
      <c r="AY62" s="17">
        <v>62755</v>
      </c>
      <c r="AZ62" s="17"/>
      <c r="BA62" s="17"/>
      <c r="BB62" s="17"/>
      <c r="BC62" s="17"/>
      <c r="BD62" s="17"/>
      <c r="BE62" s="17">
        <v>0</v>
      </c>
      <c r="BF62" s="17"/>
      <c r="BG62" s="17"/>
      <c r="BH62" s="17"/>
      <c r="BI62" s="17">
        <v>25891</v>
      </c>
      <c r="BJ62" s="17"/>
      <c r="BK62" s="17"/>
      <c r="BL62" s="19"/>
      <c r="BM62" s="19"/>
      <c r="BN62" s="17"/>
      <c r="BO62" s="17"/>
      <c r="BP62" s="17"/>
      <c r="BQ62" s="17"/>
    </row>
    <row r="63" spans="1:69" s="21" customFormat="1">
      <c r="A63" s="1">
        <v>53</v>
      </c>
      <c r="B63" s="1">
        <v>164</v>
      </c>
      <c r="C63" s="14" t="s">
        <v>136</v>
      </c>
      <c r="D63" s="14" t="s">
        <v>144</v>
      </c>
      <c r="E63" s="17">
        <v>16938</v>
      </c>
      <c r="F63" s="17">
        <v>150731</v>
      </c>
      <c r="G63" s="17">
        <v>16938</v>
      </c>
      <c r="H63" s="17">
        <v>150731</v>
      </c>
      <c r="I63" s="17">
        <v>50</v>
      </c>
      <c r="J63" s="17">
        <v>2960</v>
      </c>
      <c r="K63" s="17"/>
      <c r="L63" s="17"/>
      <c r="M63" s="17"/>
      <c r="N63" s="17"/>
      <c r="O63" s="17">
        <v>31</v>
      </c>
      <c r="P63" s="17">
        <v>330</v>
      </c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>
        <v>66</v>
      </c>
      <c r="AB63" s="17">
        <v>489</v>
      </c>
      <c r="AC63" s="17">
        <v>7823</v>
      </c>
      <c r="AD63" s="17">
        <v>75477</v>
      </c>
      <c r="AE63" s="17">
        <v>7823</v>
      </c>
      <c r="AF63" s="17">
        <v>75477</v>
      </c>
      <c r="AG63" s="17">
        <v>840</v>
      </c>
      <c r="AH63" s="17">
        <v>8125</v>
      </c>
      <c r="AI63" s="17">
        <v>6553</v>
      </c>
      <c r="AJ63" s="17">
        <v>64652</v>
      </c>
      <c r="AK63" s="17">
        <v>430</v>
      </c>
      <c r="AL63" s="17">
        <v>2700</v>
      </c>
      <c r="AM63" s="17"/>
      <c r="AN63" s="17"/>
      <c r="AO63" s="17"/>
      <c r="AP63" s="17"/>
      <c r="AQ63" s="17"/>
      <c r="AR63" s="17"/>
      <c r="AS63" s="17"/>
      <c r="AT63" s="17"/>
      <c r="AU63" s="17">
        <v>1072506</v>
      </c>
      <c r="AV63" s="17">
        <v>1072506</v>
      </c>
      <c r="AW63" s="17">
        <v>513218</v>
      </c>
      <c r="AX63" s="17">
        <v>416656</v>
      </c>
      <c r="AY63" s="17">
        <v>441536</v>
      </c>
      <c r="AZ63" s="17">
        <v>111896</v>
      </c>
      <c r="BA63" s="17"/>
      <c r="BB63" s="17"/>
      <c r="BC63" s="17"/>
      <c r="BD63" s="17"/>
      <c r="BE63" s="17">
        <v>0</v>
      </c>
      <c r="BF63" s="17"/>
      <c r="BG63" s="17"/>
      <c r="BH63" s="17"/>
      <c r="BI63" s="17">
        <v>154601</v>
      </c>
      <c r="BJ63" s="17">
        <v>488</v>
      </c>
      <c r="BK63" s="17">
        <v>5856</v>
      </c>
      <c r="BL63" s="19"/>
      <c r="BM63" s="19"/>
      <c r="BN63" s="17"/>
      <c r="BO63" s="17">
        <v>104</v>
      </c>
      <c r="BP63" s="17"/>
      <c r="BQ63" s="17">
        <v>104</v>
      </c>
    </row>
    <row r="64" spans="1:69" s="21" customFormat="1" ht="25.5">
      <c r="A64" s="1">
        <v>54</v>
      </c>
      <c r="B64" s="1">
        <v>180</v>
      </c>
      <c r="C64" s="14" t="s">
        <v>136</v>
      </c>
      <c r="D64" s="14" t="s">
        <v>145</v>
      </c>
      <c r="E64" s="17">
        <v>0</v>
      </c>
      <c r="F64" s="17">
        <v>0</v>
      </c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>
        <v>0</v>
      </c>
      <c r="AD64" s="17">
        <v>0</v>
      </c>
      <c r="AE64" s="17">
        <v>0</v>
      </c>
      <c r="AF64" s="17">
        <v>0</v>
      </c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>
        <v>128910</v>
      </c>
      <c r="AV64" s="17">
        <v>128910</v>
      </c>
      <c r="AW64" s="17"/>
      <c r="AX64" s="17"/>
      <c r="AY64" s="17"/>
      <c r="AZ64" s="17"/>
      <c r="BA64" s="17">
        <v>11024</v>
      </c>
      <c r="BB64" s="17">
        <v>11024</v>
      </c>
      <c r="BC64" s="17">
        <v>117886</v>
      </c>
      <c r="BD64" s="17"/>
      <c r="BE64" s="17">
        <v>598156</v>
      </c>
      <c r="BF64" s="17">
        <v>44096</v>
      </c>
      <c r="BG64" s="17">
        <v>554060</v>
      </c>
      <c r="BH64" s="17"/>
      <c r="BI64" s="17">
        <v>58943</v>
      </c>
      <c r="BJ64" s="17"/>
      <c r="BK64" s="17"/>
      <c r="BL64" s="19"/>
      <c r="BM64" s="19"/>
      <c r="BN64" s="17"/>
      <c r="BO64" s="17"/>
      <c r="BP64" s="17"/>
      <c r="BQ64" s="17"/>
    </row>
    <row r="65" spans="1:69" s="21" customFormat="1">
      <c r="A65" s="1">
        <v>55</v>
      </c>
      <c r="B65" s="1">
        <v>172</v>
      </c>
      <c r="C65" s="14" t="s">
        <v>136</v>
      </c>
      <c r="D65" s="14" t="s">
        <v>146</v>
      </c>
      <c r="E65" s="17">
        <v>423</v>
      </c>
      <c r="F65" s="17">
        <v>5027</v>
      </c>
      <c r="G65" s="17">
        <v>423</v>
      </c>
      <c r="H65" s="17">
        <v>5027</v>
      </c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>
        <v>954</v>
      </c>
      <c r="AD65" s="17">
        <v>7977</v>
      </c>
      <c r="AE65" s="17">
        <v>954</v>
      </c>
      <c r="AF65" s="17">
        <v>7977</v>
      </c>
      <c r="AG65" s="17"/>
      <c r="AH65" s="17"/>
      <c r="AI65" s="17">
        <v>954</v>
      </c>
      <c r="AJ65" s="17">
        <v>7977</v>
      </c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>
        <v>149246</v>
      </c>
      <c r="AV65" s="17">
        <v>149246</v>
      </c>
      <c r="AW65" s="17">
        <v>111284</v>
      </c>
      <c r="AX65" s="17">
        <v>111284</v>
      </c>
      <c r="AY65" s="17">
        <v>37962</v>
      </c>
      <c r="AZ65" s="17"/>
      <c r="BA65" s="17"/>
      <c r="BB65" s="17"/>
      <c r="BC65" s="17"/>
      <c r="BD65" s="17"/>
      <c r="BE65" s="17">
        <v>0</v>
      </c>
      <c r="BF65" s="17"/>
      <c r="BG65" s="17"/>
      <c r="BH65" s="17"/>
      <c r="BI65" s="17">
        <v>16778</v>
      </c>
      <c r="BJ65" s="17"/>
      <c r="BK65" s="17"/>
      <c r="BL65" s="19"/>
      <c r="BM65" s="19"/>
      <c r="BN65" s="17"/>
      <c r="BO65" s="17"/>
      <c r="BP65" s="17"/>
      <c r="BQ65" s="17"/>
    </row>
    <row r="66" spans="1:69" s="21" customFormat="1">
      <c r="A66" s="1">
        <v>56</v>
      </c>
      <c r="B66" s="1">
        <v>168</v>
      </c>
      <c r="C66" s="14" t="s">
        <v>136</v>
      </c>
      <c r="D66" s="14" t="s">
        <v>147</v>
      </c>
      <c r="E66" s="17">
        <v>0</v>
      </c>
      <c r="F66" s="17">
        <v>0</v>
      </c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>
        <v>0</v>
      </c>
      <c r="AD66" s="17">
        <v>0</v>
      </c>
      <c r="AE66" s="17">
        <v>0</v>
      </c>
      <c r="AF66" s="17">
        <v>0</v>
      </c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>
        <v>0</v>
      </c>
      <c r="AV66" s="17">
        <v>0</v>
      </c>
      <c r="AW66" s="17"/>
      <c r="AX66" s="17"/>
      <c r="AY66" s="17"/>
      <c r="AZ66" s="17"/>
      <c r="BA66" s="17"/>
      <c r="BB66" s="17"/>
      <c r="BC66" s="17"/>
      <c r="BD66" s="17"/>
      <c r="BE66" s="17">
        <v>0</v>
      </c>
      <c r="BF66" s="17"/>
      <c r="BG66" s="17"/>
      <c r="BH66" s="17"/>
      <c r="BI66" s="17"/>
      <c r="BJ66" s="17"/>
      <c r="BK66" s="17"/>
      <c r="BL66" s="19"/>
      <c r="BM66" s="19"/>
      <c r="BN66" s="17"/>
      <c r="BO66" s="17"/>
      <c r="BP66" s="17"/>
      <c r="BQ66" s="17"/>
    </row>
    <row r="67" spans="1:69" s="21" customFormat="1" ht="25.5">
      <c r="A67" s="1">
        <v>57</v>
      </c>
      <c r="B67" s="1">
        <v>676</v>
      </c>
      <c r="C67" s="14" t="s">
        <v>136</v>
      </c>
      <c r="D67" s="14" t="s">
        <v>148</v>
      </c>
      <c r="E67" s="17">
        <v>0</v>
      </c>
      <c r="F67" s="17">
        <v>0</v>
      </c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>
        <v>0</v>
      </c>
      <c r="AD67" s="17">
        <v>0</v>
      </c>
      <c r="AE67" s="17">
        <v>0</v>
      </c>
      <c r="AF67" s="17">
        <v>0</v>
      </c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>
        <v>0</v>
      </c>
      <c r="AV67" s="17">
        <v>0</v>
      </c>
      <c r="AW67" s="17"/>
      <c r="AX67" s="17"/>
      <c r="AY67" s="17"/>
      <c r="AZ67" s="17"/>
      <c r="BA67" s="17"/>
      <c r="BB67" s="17"/>
      <c r="BC67" s="17"/>
      <c r="BD67" s="17"/>
      <c r="BE67" s="17">
        <v>0</v>
      </c>
      <c r="BF67" s="17"/>
      <c r="BG67" s="17"/>
      <c r="BH67" s="17"/>
      <c r="BI67" s="17"/>
      <c r="BJ67" s="17"/>
      <c r="BK67" s="17"/>
      <c r="BL67" s="19"/>
      <c r="BM67" s="19"/>
      <c r="BN67" s="17"/>
      <c r="BO67" s="17">
        <v>140141</v>
      </c>
      <c r="BP67" s="17">
        <v>103</v>
      </c>
      <c r="BQ67" s="17"/>
    </row>
    <row r="68" spans="1:69" s="21" customFormat="1" ht="25.5">
      <c r="A68" s="1">
        <v>58</v>
      </c>
      <c r="B68" s="1">
        <v>183</v>
      </c>
      <c r="C68" s="14" t="s">
        <v>136</v>
      </c>
      <c r="D68" s="14" t="s">
        <v>149</v>
      </c>
      <c r="E68" s="17">
        <v>0</v>
      </c>
      <c r="F68" s="17">
        <v>0</v>
      </c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>
        <v>0</v>
      </c>
      <c r="AD68" s="17">
        <v>0</v>
      </c>
      <c r="AE68" s="17">
        <v>0</v>
      </c>
      <c r="AF68" s="17">
        <v>0</v>
      </c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>
        <v>105465</v>
      </c>
      <c r="AV68" s="17">
        <v>105465</v>
      </c>
      <c r="AW68" s="17"/>
      <c r="AX68" s="17"/>
      <c r="AY68" s="17"/>
      <c r="AZ68" s="17"/>
      <c r="BA68" s="17">
        <v>50971</v>
      </c>
      <c r="BB68" s="17">
        <v>50971</v>
      </c>
      <c r="BC68" s="17">
        <v>46949</v>
      </c>
      <c r="BD68" s="17">
        <v>7545</v>
      </c>
      <c r="BE68" s="17">
        <v>451846</v>
      </c>
      <c r="BF68" s="17">
        <v>203884</v>
      </c>
      <c r="BG68" s="17">
        <v>220662</v>
      </c>
      <c r="BH68" s="17">
        <v>27300</v>
      </c>
      <c r="BI68" s="17">
        <v>23475</v>
      </c>
      <c r="BJ68" s="17"/>
      <c r="BK68" s="17"/>
      <c r="BL68" s="19"/>
      <c r="BM68" s="19"/>
      <c r="BN68" s="17"/>
      <c r="BO68" s="17"/>
      <c r="BP68" s="17"/>
      <c r="BQ68" s="17"/>
    </row>
    <row r="69" spans="1:69" s="21" customFormat="1" ht="25.5">
      <c r="A69" s="1">
        <v>59</v>
      </c>
      <c r="B69" s="1">
        <v>182</v>
      </c>
      <c r="C69" s="14" t="s">
        <v>136</v>
      </c>
      <c r="D69" s="14" t="s">
        <v>150</v>
      </c>
      <c r="E69" s="17">
        <v>0</v>
      </c>
      <c r="F69" s="17">
        <v>0</v>
      </c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>
        <v>0</v>
      </c>
      <c r="AD69" s="17">
        <v>0</v>
      </c>
      <c r="AE69" s="17">
        <v>0</v>
      </c>
      <c r="AF69" s="17">
        <v>0</v>
      </c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>
        <v>119232</v>
      </c>
      <c r="AV69" s="17">
        <v>119232</v>
      </c>
      <c r="AW69" s="17"/>
      <c r="AX69" s="17"/>
      <c r="AY69" s="17"/>
      <c r="AZ69" s="17"/>
      <c r="BA69" s="17">
        <v>42938</v>
      </c>
      <c r="BB69" s="17">
        <v>42938</v>
      </c>
      <c r="BC69" s="17">
        <v>76294</v>
      </c>
      <c r="BD69" s="17"/>
      <c r="BE69" s="17">
        <v>530105</v>
      </c>
      <c r="BF69" s="17">
        <v>171752</v>
      </c>
      <c r="BG69" s="17">
        <v>358353</v>
      </c>
      <c r="BH69" s="17"/>
      <c r="BI69" s="17">
        <v>38147</v>
      </c>
      <c r="BJ69" s="17"/>
      <c r="BK69" s="17"/>
      <c r="BL69" s="19"/>
      <c r="BM69" s="19"/>
      <c r="BN69" s="17"/>
      <c r="BO69" s="17"/>
      <c r="BP69" s="17"/>
      <c r="BQ69" s="17"/>
    </row>
    <row r="70" spans="1:69" s="21" customFormat="1">
      <c r="A70" s="1">
        <v>60</v>
      </c>
      <c r="B70" s="1">
        <v>779</v>
      </c>
      <c r="C70" s="14" t="s">
        <v>136</v>
      </c>
      <c r="D70" s="14" t="s">
        <v>151</v>
      </c>
      <c r="E70" s="17">
        <v>0</v>
      </c>
      <c r="F70" s="17">
        <v>0</v>
      </c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>
        <v>0</v>
      </c>
      <c r="AD70" s="17">
        <v>0</v>
      </c>
      <c r="AE70" s="17">
        <v>0</v>
      </c>
      <c r="AF70" s="17">
        <v>0</v>
      </c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>
        <v>12206</v>
      </c>
      <c r="AV70" s="17">
        <v>12206</v>
      </c>
      <c r="AW70" s="17"/>
      <c r="AX70" s="17"/>
      <c r="AY70" s="17"/>
      <c r="AZ70" s="17"/>
      <c r="BA70" s="17">
        <v>1078</v>
      </c>
      <c r="BB70" s="17">
        <v>1078</v>
      </c>
      <c r="BC70" s="17">
        <v>11128</v>
      </c>
      <c r="BD70" s="17"/>
      <c r="BE70" s="17">
        <v>55603</v>
      </c>
      <c r="BF70" s="17">
        <v>4308</v>
      </c>
      <c r="BG70" s="17">
        <v>51295</v>
      </c>
      <c r="BH70" s="17"/>
      <c r="BI70" s="17">
        <v>5564</v>
      </c>
      <c r="BJ70" s="17"/>
      <c r="BK70" s="17"/>
      <c r="BL70" s="19"/>
      <c r="BM70" s="19"/>
      <c r="BN70" s="17"/>
      <c r="BO70" s="17"/>
      <c r="BP70" s="17"/>
      <c r="BQ70" s="17"/>
    </row>
    <row r="71" spans="1:69" s="21" customFormat="1">
      <c r="A71" s="1">
        <v>61</v>
      </c>
      <c r="B71" s="1">
        <v>793</v>
      </c>
      <c r="C71" s="14" t="s">
        <v>136</v>
      </c>
      <c r="D71" s="14" t="s">
        <v>152</v>
      </c>
      <c r="E71" s="17">
        <v>0</v>
      </c>
      <c r="F71" s="17">
        <v>0</v>
      </c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>
        <v>60</v>
      </c>
      <c r="AD71" s="17">
        <v>180</v>
      </c>
      <c r="AE71" s="17">
        <v>60</v>
      </c>
      <c r="AF71" s="17">
        <v>180</v>
      </c>
      <c r="AG71" s="17"/>
      <c r="AH71" s="17"/>
      <c r="AI71" s="17">
        <v>60</v>
      </c>
      <c r="AJ71" s="17">
        <v>180</v>
      </c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>
        <v>0</v>
      </c>
      <c r="AV71" s="17">
        <v>0</v>
      </c>
      <c r="AW71" s="17"/>
      <c r="AX71" s="17"/>
      <c r="AY71" s="17"/>
      <c r="AZ71" s="17"/>
      <c r="BA71" s="17"/>
      <c r="BB71" s="17"/>
      <c r="BC71" s="17"/>
      <c r="BD71" s="17"/>
      <c r="BE71" s="17">
        <v>0</v>
      </c>
      <c r="BF71" s="17"/>
      <c r="BG71" s="17"/>
      <c r="BH71" s="17"/>
      <c r="BI71" s="17"/>
      <c r="BJ71" s="17"/>
      <c r="BK71" s="17"/>
      <c r="BL71" s="19"/>
      <c r="BM71" s="19"/>
      <c r="BN71" s="17"/>
      <c r="BO71" s="17"/>
      <c r="BP71" s="17"/>
      <c r="BQ71" s="17"/>
    </row>
    <row r="72" spans="1:69" s="21" customFormat="1">
      <c r="A72" s="1">
        <v>62</v>
      </c>
      <c r="B72" s="1">
        <v>815</v>
      </c>
      <c r="C72" s="14" t="s">
        <v>136</v>
      </c>
      <c r="D72" s="14" t="s">
        <v>153</v>
      </c>
      <c r="E72" s="17">
        <v>0</v>
      </c>
      <c r="F72" s="17">
        <v>0</v>
      </c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>
        <v>0</v>
      </c>
      <c r="AD72" s="17">
        <v>0</v>
      </c>
      <c r="AE72" s="17">
        <v>0</v>
      </c>
      <c r="AF72" s="17">
        <v>0</v>
      </c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>
        <v>0</v>
      </c>
      <c r="AV72" s="17">
        <v>0</v>
      </c>
      <c r="AW72" s="17"/>
      <c r="AX72" s="17"/>
      <c r="AY72" s="17"/>
      <c r="AZ72" s="17"/>
      <c r="BA72" s="17"/>
      <c r="BB72" s="17"/>
      <c r="BC72" s="17"/>
      <c r="BD72" s="17"/>
      <c r="BE72" s="17">
        <v>0</v>
      </c>
      <c r="BF72" s="17"/>
      <c r="BG72" s="17"/>
      <c r="BH72" s="17"/>
      <c r="BI72" s="17"/>
      <c r="BJ72" s="17"/>
      <c r="BK72" s="17"/>
      <c r="BL72" s="19"/>
      <c r="BM72" s="19"/>
      <c r="BN72" s="17"/>
      <c r="BO72" s="17"/>
      <c r="BP72" s="17"/>
      <c r="BQ72" s="17"/>
    </row>
    <row r="73" spans="1:69" s="21" customFormat="1">
      <c r="A73" s="1">
        <v>63</v>
      </c>
      <c r="B73" s="1">
        <v>671</v>
      </c>
      <c r="C73" s="14" t="s">
        <v>136</v>
      </c>
      <c r="D73" s="14" t="s">
        <v>154</v>
      </c>
      <c r="E73" s="17">
        <v>0</v>
      </c>
      <c r="F73" s="17">
        <v>0</v>
      </c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>
        <v>0</v>
      </c>
      <c r="AD73" s="17">
        <v>0</v>
      </c>
      <c r="AE73" s="17">
        <v>0</v>
      </c>
      <c r="AF73" s="17">
        <v>0</v>
      </c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>
        <v>0</v>
      </c>
      <c r="AV73" s="17">
        <v>0</v>
      </c>
      <c r="AW73" s="17"/>
      <c r="AX73" s="17"/>
      <c r="AY73" s="17"/>
      <c r="AZ73" s="17"/>
      <c r="BA73" s="17"/>
      <c r="BB73" s="17"/>
      <c r="BC73" s="17"/>
      <c r="BD73" s="17"/>
      <c r="BE73" s="17">
        <v>0</v>
      </c>
      <c r="BF73" s="17"/>
      <c r="BG73" s="17"/>
      <c r="BH73" s="17"/>
      <c r="BI73" s="17"/>
      <c r="BJ73" s="17"/>
      <c r="BK73" s="17"/>
      <c r="BL73" s="19"/>
      <c r="BM73" s="19"/>
      <c r="BN73" s="17"/>
      <c r="BO73" s="17"/>
      <c r="BP73" s="17"/>
      <c r="BQ73" s="17"/>
    </row>
    <row r="74" spans="1:69" s="21" customFormat="1">
      <c r="A74" s="1">
        <v>64</v>
      </c>
      <c r="B74" s="1">
        <v>768</v>
      </c>
      <c r="C74" s="14" t="s">
        <v>136</v>
      </c>
      <c r="D74" s="14" t="s">
        <v>155</v>
      </c>
      <c r="E74" s="17">
        <v>0</v>
      </c>
      <c r="F74" s="17">
        <v>0</v>
      </c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>
        <v>0</v>
      </c>
      <c r="AD74" s="17">
        <v>0</v>
      </c>
      <c r="AE74" s="17">
        <v>0</v>
      </c>
      <c r="AF74" s="17">
        <v>0</v>
      </c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>
        <v>9298</v>
      </c>
      <c r="AV74" s="17">
        <v>9298</v>
      </c>
      <c r="AW74" s="17">
        <v>9298</v>
      </c>
      <c r="AX74" s="17">
        <v>9298</v>
      </c>
      <c r="AY74" s="17">
        <v>0</v>
      </c>
      <c r="AZ74" s="17"/>
      <c r="BA74" s="17"/>
      <c r="BB74" s="17"/>
      <c r="BC74" s="17"/>
      <c r="BD74" s="17"/>
      <c r="BE74" s="17">
        <v>0</v>
      </c>
      <c r="BF74" s="17"/>
      <c r="BG74" s="17"/>
      <c r="BH74" s="17"/>
      <c r="BI74" s="17">
        <v>0</v>
      </c>
      <c r="BJ74" s="17"/>
      <c r="BK74" s="17"/>
      <c r="BL74" s="19"/>
      <c r="BM74" s="19"/>
      <c r="BN74" s="17"/>
      <c r="BO74" s="17"/>
      <c r="BP74" s="17"/>
      <c r="BQ74" s="17"/>
    </row>
    <row r="75" spans="1:69" s="21" customFormat="1">
      <c r="A75" s="1">
        <v>65</v>
      </c>
      <c r="B75" s="1">
        <v>187</v>
      </c>
      <c r="C75" s="14" t="s">
        <v>156</v>
      </c>
      <c r="D75" s="14" t="s">
        <v>157</v>
      </c>
      <c r="E75" s="17">
        <v>18987</v>
      </c>
      <c r="F75" s="17">
        <v>180557</v>
      </c>
      <c r="G75" s="17">
        <v>18987</v>
      </c>
      <c r="H75" s="17">
        <v>180557</v>
      </c>
      <c r="I75" s="17"/>
      <c r="J75" s="17"/>
      <c r="K75" s="17"/>
      <c r="L75" s="17"/>
      <c r="M75" s="17"/>
      <c r="N75" s="17"/>
      <c r="O75" s="17">
        <v>2829</v>
      </c>
      <c r="P75" s="17">
        <v>41542</v>
      </c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>
        <v>4760</v>
      </c>
      <c r="AD75" s="17">
        <v>28237</v>
      </c>
      <c r="AE75" s="17">
        <v>4760</v>
      </c>
      <c r="AF75" s="17">
        <v>28237</v>
      </c>
      <c r="AG75" s="17">
        <v>272</v>
      </c>
      <c r="AH75" s="17">
        <v>1818</v>
      </c>
      <c r="AI75" s="17">
        <v>3987</v>
      </c>
      <c r="AJ75" s="17">
        <v>22562</v>
      </c>
      <c r="AK75" s="17">
        <v>501</v>
      </c>
      <c r="AL75" s="17">
        <v>3857</v>
      </c>
      <c r="AM75" s="17"/>
      <c r="AN75" s="17"/>
      <c r="AO75" s="17">
        <v>427</v>
      </c>
      <c r="AP75" s="17">
        <v>3610</v>
      </c>
      <c r="AQ75" s="17"/>
      <c r="AR75" s="17"/>
      <c r="AS75" s="17"/>
      <c r="AT75" s="17"/>
      <c r="AU75" s="17">
        <v>699595</v>
      </c>
      <c r="AV75" s="17">
        <v>699595</v>
      </c>
      <c r="AW75" s="17">
        <v>169660</v>
      </c>
      <c r="AX75" s="17">
        <v>121576</v>
      </c>
      <c r="AY75" s="17">
        <v>461448</v>
      </c>
      <c r="AZ75" s="17">
        <v>18146</v>
      </c>
      <c r="BA75" s="17">
        <v>30331</v>
      </c>
      <c r="BB75" s="17">
        <v>30331</v>
      </c>
      <c r="BC75" s="17">
        <v>20010</v>
      </c>
      <c r="BD75" s="17"/>
      <c r="BE75" s="17">
        <v>215371</v>
      </c>
      <c r="BF75" s="17">
        <v>121325</v>
      </c>
      <c r="BG75" s="17">
        <v>94046</v>
      </c>
      <c r="BH75" s="17"/>
      <c r="BI75" s="17">
        <v>169054</v>
      </c>
      <c r="BJ75" s="17"/>
      <c r="BK75" s="17"/>
      <c r="BL75" s="19"/>
      <c r="BM75" s="19"/>
      <c r="BN75" s="17"/>
      <c r="BO75" s="17"/>
      <c r="BP75" s="17"/>
      <c r="BQ75" s="17"/>
    </row>
    <row r="76" spans="1:69" s="21" customFormat="1">
      <c r="A76" s="1">
        <v>66</v>
      </c>
      <c r="B76" s="1">
        <v>188</v>
      </c>
      <c r="C76" s="14" t="s">
        <v>156</v>
      </c>
      <c r="D76" s="14" t="s">
        <v>158</v>
      </c>
      <c r="E76" s="17">
        <v>6970</v>
      </c>
      <c r="F76" s="17">
        <v>69197</v>
      </c>
      <c r="G76" s="17">
        <v>6128</v>
      </c>
      <c r="H76" s="17">
        <v>62379</v>
      </c>
      <c r="I76" s="17">
        <v>719</v>
      </c>
      <c r="J76" s="17">
        <v>7525</v>
      </c>
      <c r="K76" s="17"/>
      <c r="L76" s="17"/>
      <c r="M76" s="17"/>
      <c r="N76" s="17"/>
      <c r="O76" s="17"/>
      <c r="P76" s="17"/>
      <c r="Q76" s="17">
        <v>842</v>
      </c>
      <c r="R76" s="17">
        <v>6818</v>
      </c>
      <c r="S76" s="17"/>
      <c r="T76" s="17"/>
      <c r="U76" s="17">
        <v>580</v>
      </c>
      <c r="V76" s="17">
        <v>6032</v>
      </c>
      <c r="W76" s="17"/>
      <c r="X76" s="17"/>
      <c r="Y76" s="17">
        <v>262</v>
      </c>
      <c r="Z76" s="17">
        <v>786</v>
      </c>
      <c r="AA76" s="17"/>
      <c r="AB76" s="17"/>
      <c r="AC76" s="17">
        <v>950</v>
      </c>
      <c r="AD76" s="17">
        <v>9721</v>
      </c>
      <c r="AE76" s="17">
        <v>950</v>
      </c>
      <c r="AF76" s="17">
        <v>9721</v>
      </c>
      <c r="AG76" s="17"/>
      <c r="AH76" s="17"/>
      <c r="AI76" s="17">
        <v>926</v>
      </c>
      <c r="AJ76" s="17">
        <v>9471</v>
      </c>
      <c r="AK76" s="17">
        <v>24</v>
      </c>
      <c r="AL76" s="17">
        <v>250</v>
      </c>
      <c r="AM76" s="17"/>
      <c r="AN76" s="17"/>
      <c r="AO76" s="17"/>
      <c r="AP76" s="17"/>
      <c r="AQ76" s="17"/>
      <c r="AR76" s="17"/>
      <c r="AS76" s="17"/>
      <c r="AT76" s="17"/>
      <c r="AU76" s="17">
        <v>71059</v>
      </c>
      <c r="AV76" s="17">
        <v>71059</v>
      </c>
      <c r="AW76" s="17">
        <v>12480</v>
      </c>
      <c r="AX76" s="17">
        <v>7289</v>
      </c>
      <c r="AY76" s="17">
        <v>48832</v>
      </c>
      <c r="AZ76" s="17">
        <v>2609</v>
      </c>
      <c r="BA76" s="17">
        <v>2141</v>
      </c>
      <c r="BB76" s="17">
        <v>2141</v>
      </c>
      <c r="BC76" s="17">
        <v>4997</v>
      </c>
      <c r="BD76" s="17"/>
      <c r="BE76" s="17">
        <v>32048</v>
      </c>
      <c r="BF76" s="17">
        <v>8564</v>
      </c>
      <c r="BG76" s="17">
        <v>23484</v>
      </c>
      <c r="BH76" s="17"/>
      <c r="BI76" s="17">
        <v>18415</v>
      </c>
      <c r="BJ76" s="17"/>
      <c r="BK76" s="17"/>
      <c r="BL76" s="19"/>
      <c r="BM76" s="19"/>
      <c r="BN76" s="17"/>
      <c r="BO76" s="17"/>
      <c r="BP76" s="17"/>
      <c r="BQ76" s="17"/>
    </row>
    <row r="77" spans="1:69" s="21" customFormat="1">
      <c r="A77" s="1">
        <v>67</v>
      </c>
      <c r="B77" s="1">
        <v>186</v>
      </c>
      <c r="C77" s="14" t="s">
        <v>156</v>
      </c>
      <c r="D77" s="14" t="s">
        <v>159</v>
      </c>
      <c r="E77" s="17">
        <v>365</v>
      </c>
      <c r="F77" s="17">
        <v>3796</v>
      </c>
      <c r="G77" s="17">
        <v>365</v>
      </c>
      <c r="H77" s="17">
        <v>3796</v>
      </c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>
        <v>1026</v>
      </c>
      <c r="AD77" s="17">
        <v>11435</v>
      </c>
      <c r="AE77" s="17">
        <v>1026</v>
      </c>
      <c r="AF77" s="17">
        <v>11435</v>
      </c>
      <c r="AG77" s="17"/>
      <c r="AH77" s="17"/>
      <c r="AI77" s="17">
        <v>953</v>
      </c>
      <c r="AJ77" s="17">
        <v>10670</v>
      </c>
      <c r="AK77" s="17">
        <v>73</v>
      </c>
      <c r="AL77" s="17">
        <v>765</v>
      </c>
      <c r="AM77" s="17"/>
      <c r="AN77" s="17"/>
      <c r="AO77" s="17"/>
      <c r="AP77" s="17"/>
      <c r="AQ77" s="17"/>
      <c r="AR77" s="17"/>
      <c r="AS77" s="17"/>
      <c r="AT77" s="17"/>
      <c r="AU77" s="17">
        <v>126461</v>
      </c>
      <c r="AV77" s="17">
        <v>126461</v>
      </c>
      <c r="AW77" s="17">
        <v>14197</v>
      </c>
      <c r="AX77" s="17">
        <v>6632</v>
      </c>
      <c r="AY77" s="17">
        <v>92031</v>
      </c>
      <c r="AZ77" s="17">
        <v>2688</v>
      </c>
      <c r="BA77" s="17">
        <v>15613</v>
      </c>
      <c r="BB77" s="17">
        <v>15613</v>
      </c>
      <c r="BC77" s="17">
        <v>1932</v>
      </c>
      <c r="BD77" s="17"/>
      <c r="BE77" s="17">
        <v>71539</v>
      </c>
      <c r="BF77" s="17">
        <v>62454</v>
      </c>
      <c r="BG77" s="17">
        <v>9085</v>
      </c>
      <c r="BH77" s="17"/>
      <c r="BI77" s="17">
        <v>32501</v>
      </c>
      <c r="BJ77" s="17"/>
      <c r="BK77" s="17"/>
      <c r="BL77" s="19"/>
      <c r="BM77" s="19"/>
      <c r="BN77" s="17"/>
      <c r="BO77" s="17"/>
      <c r="BP77" s="17"/>
      <c r="BQ77" s="17"/>
    </row>
    <row r="78" spans="1:69" s="21" customFormat="1">
      <c r="A78" s="1">
        <v>68</v>
      </c>
      <c r="B78" s="1">
        <v>452</v>
      </c>
      <c r="C78" s="14" t="s">
        <v>156</v>
      </c>
      <c r="D78" s="14" t="s">
        <v>160</v>
      </c>
      <c r="E78" s="17">
        <v>0</v>
      </c>
      <c r="F78" s="17">
        <v>0</v>
      </c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>
        <v>863</v>
      </c>
      <c r="AD78" s="17">
        <v>7615</v>
      </c>
      <c r="AE78" s="17">
        <v>863</v>
      </c>
      <c r="AF78" s="17">
        <v>7615</v>
      </c>
      <c r="AG78" s="17"/>
      <c r="AH78" s="17"/>
      <c r="AI78" s="17"/>
      <c r="AJ78" s="17"/>
      <c r="AK78" s="17">
        <v>863</v>
      </c>
      <c r="AL78" s="17">
        <v>7615</v>
      </c>
      <c r="AM78" s="17"/>
      <c r="AN78" s="17"/>
      <c r="AO78" s="17"/>
      <c r="AP78" s="17"/>
      <c r="AQ78" s="17"/>
      <c r="AR78" s="17"/>
      <c r="AS78" s="17"/>
      <c r="AT78" s="17"/>
      <c r="AU78" s="17">
        <v>364450</v>
      </c>
      <c r="AV78" s="17">
        <v>364450</v>
      </c>
      <c r="AW78" s="17">
        <v>163383</v>
      </c>
      <c r="AX78" s="17">
        <v>130083</v>
      </c>
      <c r="AY78" s="17">
        <v>147794</v>
      </c>
      <c r="AZ78" s="17">
        <v>38625</v>
      </c>
      <c r="BA78" s="17">
        <v>723</v>
      </c>
      <c r="BB78" s="17">
        <v>723</v>
      </c>
      <c r="BC78" s="17">
        <v>13925</v>
      </c>
      <c r="BD78" s="17"/>
      <c r="BE78" s="17">
        <v>68346</v>
      </c>
      <c r="BF78" s="17">
        <v>2892</v>
      </c>
      <c r="BG78" s="17">
        <v>65454</v>
      </c>
      <c r="BH78" s="17"/>
      <c r="BI78" s="17">
        <v>55838</v>
      </c>
      <c r="BJ78" s="17"/>
      <c r="BK78" s="17"/>
      <c r="BL78" s="19"/>
      <c r="BM78" s="19"/>
      <c r="BN78" s="17"/>
      <c r="BO78" s="17"/>
      <c r="BP78" s="17"/>
      <c r="BQ78" s="17"/>
    </row>
    <row r="79" spans="1:69" s="21" customFormat="1">
      <c r="A79" s="1">
        <v>69</v>
      </c>
      <c r="B79" s="1">
        <v>451</v>
      </c>
      <c r="C79" s="14" t="s">
        <v>156</v>
      </c>
      <c r="D79" s="14" t="s">
        <v>161</v>
      </c>
      <c r="E79" s="17">
        <v>0</v>
      </c>
      <c r="F79" s="17">
        <v>0</v>
      </c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>
        <v>0</v>
      </c>
      <c r="AD79" s="17">
        <v>0</v>
      </c>
      <c r="AE79" s="17">
        <v>0</v>
      </c>
      <c r="AF79" s="17">
        <v>0</v>
      </c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>
        <v>88881</v>
      </c>
      <c r="AV79" s="17">
        <v>88881</v>
      </c>
      <c r="AW79" s="17"/>
      <c r="AX79" s="17"/>
      <c r="AY79" s="17"/>
      <c r="AZ79" s="17"/>
      <c r="BA79" s="17">
        <v>29333</v>
      </c>
      <c r="BB79" s="17">
        <v>29333</v>
      </c>
      <c r="BC79" s="17">
        <v>59548</v>
      </c>
      <c r="BD79" s="17"/>
      <c r="BE79" s="17">
        <v>397273</v>
      </c>
      <c r="BF79" s="17">
        <v>117622</v>
      </c>
      <c r="BG79" s="17">
        <v>279651</v>
      </c>
      <c r="BH79" s="17"/>
      <c r="BI79" s="17">
        <v>29774</v>
      </c>
      <c r="BJ79" s="17"/>
      <c r="BK79" s="17"/>
      <c r="BL79" s="19"/>
      <c r="BM79" s="19"/>
      <c r="BN79" s="17"/>
      <c r="BO79" s="17"/>
      <c r="BP79" s="17"/>
      <c r="BQ79" s="17"/>
    </row>
    <row r="80" spans="1:69" s="21" customFormat="1">
      <c r="A80" s="1">
        <v>70</v>
      </c>
      <c r="B80" s="1">
        <v>193</v>
      </c>
      <c r="C80" s="14" t="s">
        <v>156</v>
      </c>
      <c r="D80" s="14" t="s">
        <v>162</v>
      </c>
      <c r="E80" s="17">
        <v>0</v>
      </c>
      <c r="F80" s="17">
        <v>0</v>
      </c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>
        <v>0</v>
      </c>
      <c r="AD80" s="17">
        <v>0</v>
      </c>
      <c r="AE80" s="17">
        <v>0</v>
      </c>
      <c r="AF80" s="17">
        <v>0</v>
      </c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>
        <v>0</v>
      </c>
      <c r="AV80" s="17">
        <v>0</v>
      </c>
      <c r="AW80" s="17"/>
      <c r="AX80" s="17"/>
      <c r="AY80" s="17"/>
      <c r="AZ80" s="17"/>
      <c r="BA80" s="17"/>
      <c r="BB80" s="17"/>
      <c r="BC80" s="17"/>
      <c r="BD80" s="17"/>
      <c r="BE80" s="17">
        <v>0</v>
      </c>
      <c r="BF80" s="17"/>
      <c r="BG80" s="17"/>
      <c r="BH80" s="17"/>
      <c r="BI80" s="17"/>
      <c r="BJ80" s="17"/>
      <c r="BK80" s="17"/>
      <c r="BL80" s="19"/>
      <c r="BM80" s="19"/>
      <c r="BN80" s="17"/>
      <c r="BO80" s="17">
        <v>49032</v>
      </c>
      <c r="BP80" s="17">
        <v>25</v>
      </c>
      <c r="BQ80" s="17"/>
    </row>
    <row r="81" spans="1:69" s="21" customFormat="1">
      <c r="A81" s="1">
        <v>71</v>
      </c>
      <c r="B81" s="1">
        <v>755</v>
      </c>
      <c r="C81" s="14" t="s">
        <v>156</v>
      </c>
      <c r="D81" s="14" t="s">
        <v>163</v>
      </c>
      <c r="E81" s="17">
        <v>28</v>
      </c>
      <c r="F81" s="17">
        <v>280</v>
      </c>
      <c r="G81" s="17">
        <v>28</v>
      </c>
      <c r="H81" s="17">
        <v>280</v>
      </c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>
        <v>50</v>
      </c>
      <c r="AD81" s="17">
        <v>500</v>
      </c>
      <c r="AE81" s="17">
        <v>50</v>
      </c>
      <c r="AF81" s="17">
        <v>500</v>
      </c>
      <c r="AG81" s="17">
        <v>50</v>
      </c>
      <c r="AH81" s="17">
        <v>500</v>
      </c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>
        <v>977</v>
      </c>
      <c r="AV81" s="17">
        <v>977</v>
      </c>
      <c r="AW81" s="17">
        <v>9</v>
      </c>
      <c r="AX81" s="17">
        <v>9</v>
      </c>
      <c r="AY81" s="17">
        <v>304</v>
      </c>
      <c r="AZ81" s="17"/>
      <c r="BA81" s="17">
        <v>0</v>
      </c>
      <c r="BB81" s="17">
        <v>0</v>
      </c>
      <c r="BC81" s="17">
        <v>664</v>
      </c>
      <c r="BD81" s="17"/>
      <c r="BE81" s="17">
        <v>3124</v>
      </c>
      <c r="BF81" s="17">
        <v>0</v>
      </c>
      <c r="BG81" s="17">
        <v>3124</v>
      </c>
      <c r="BH81" s="17"/>
      <c r="BI81" s="17">
        <v>484</v>
      </c>
      <c r="BJ81" s="17"/>
      <c r="BK81" s="17"/>
      <c r="BL81" s="19"/>
      <c r="BM81" s="19"/>
      <c r="BN81" s="17"/>
      <c r="BO81" s="17"/>
      <c r="BP81" s="17"/>
      <c r="BQ81" s="17"/>
    </row>
    <row r="82" spans="1:69" s="21" customFormat="1">
      <c r="A82" s="1">
        <v>72</v>
      </c>
      <c r="B82" s="1">
        <v>803</v>
      </c>
      <c r="C82" s="14" t="s">
        <v>156</v>
      </c>
      <c r="D82" s="14" t="s">
        <v>164</v>
      </c>
      <c r="E82" s="17">
        <v>0</v>
      </c>
      <c r="F82" s="17">
        <v>0</v>
      </c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>
        <v>65</v>
      </c>
      <c r="AD82" s="17">
        <v>375</v>
      </c>
      <c r="AE82" s="17">
        <v>65</v>
      </c>
      <c r="AF82" s="17">
        <v>375</v>
      </c>
      <c r="AG82" s="17"/>
      <c r="AH82" s="17"/>
      <c r="AI82" s="17">
        <v>65</v>
      </c>
      <c r="AJ82" s="17">
        <v>375</v>
      </c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>
        <v>0</v>
      </c>
      <c r="AV82" s="17">
        <v>0</v>
      </c>
      <c r="AW82" s="17"/>
      <c r="AX82" s="17"/>
      <c r="AY82" s="17"/>
      <c r="AZ82" s="17"/>
      <c r="BA82" s="17"/>
      <c r="BB82" s="17"/>
      <c r="BC82" s="17"/>
      <c r="BD82" s="17"/>
      <c r="BE82" s="17">
        <v>0</v>
      </c>
      <c r="BF82" s="17"/>
      <c r="BG82" s="17"/>
      <c r="BH82" s="17"/>
      <c r="BI82" s="17"/>
      <c r="BJ82" s="17"/>
      <c r="BK82" s="17"/>
      <c r="BL82" s="19"/>
      <c r="BM82" s="19"/>
      <c r="BN82" s="17"/>
      <c r="BO82" s="17"/>
      <c r="BP82" s="17"/>
      <c r="BQ82" s="17"/>
    </row>
    <row r="83" spans="1:69" s="21" customFormat="1">
      <c r="A83" s="1">
        <v>73</v>
      </c>
      <c r="B83" s="1">
        <v>799</v>
      </c>
      <c r="C83" s="14" t="s">
        <v>156</v>
      </c>
      <c r="D83" s="14" t="s">
        <v>165</v>
      </c>
      <c r="E83" s="17">
        <v>0</v>
      </c>
      <c r="F83" s="17">
        <v>0</v>
      </c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>
        <v>0</v>
      </c>
      <c r="AD83" s="17">
        <v>0</v>
      </c>
      <c r="AE83" s="17">
        <v>0</v>
      </c>
      <c r="AF83" s="17">
        <v>0</v>
      </c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>
        <v>11759</v>
      </c>
      <c r="AV83" s="17">
        <v>11759</v>
      </c>
      <c r="AW83" s="17"/>
      <c r="AX83" s="17"/>
      <c r="AY83" s="17"/>
      <c r="AZ83" s="17"/>
      <c r="BA83" s="17">
        <v>10201</v>
      </c>
      <c r="BB83" s="17">
        <v>10201</v>
      </c>
      <c r="BC83" s="17">
        <v>1558</v>
      </c>
      <c r="BD83" s="17"/>
      <c r="BE83" s="17">
        <v>48124</v>
      </c>
      <c r="BF83" s="17">
        <v>40803</v>
      </c>
      <c r="BG83" s="17">
        <v>7321</v>
      </c>
      <c r="BH83" s="17"/>
      <c r="BI83" s="17">
        <v>779</v>
      </c>
      <c r="BJ83" s="17"/>
      <c r="BK83" s="17"/>
      <c r="BL83" s="19"/>
      <c r="BM83" s="19"/>
      <c r="BN83" s="17"/>
      <c r="BO83" s="17"/>
      <c r="BP83" s="17"/>
      <c r="BQ83" s="17"/>
    </row>
    <row r="84" spans="1:69" s="21" customFormat="1">
      <c r="A84" s="1">
        <v>74</v>
      </c>
      <c r="B84" s="1">
        <v>825</v>
      </c>
      <c r="C84" s="14" t="s">
        <v>156</v>
      </c>
      <c r="D84" s="14" t="s">
        <v>166</v>
      </c>
      <c r="E84" s="17">
        <v>0</v>
      </c>
      <c r="F84" s="17">
        <v>0</v>
      </c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>
        <v>0</v>
      </c>
      <c r="AD84" s="17">
        <v>0</v>
      </c>
      <c r="AE84" s="17">
        <v>0</v>
      </c>
      <c r="AF84" s="17">
        <v>0</v>
      </c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>
        <v>512</v>
      </c>
      <c r="AV84" s="17">
        <v>512</v>
      </c>
      <c r="AW84" s="17"/>
      <c r="AX84" s="17"/>
      <c r="AY84" s="17"/>
      <c r="AZ84" s="17"/>
      <c r="BA84" s="17">
        <v>496</v>
      </c>
      <c r="BB84" s="17">
        <v>496</v>
      </c>
      <c r="BC84" s="17">
        <v>16</v>
      </c>
      <c r="BD84" s="17"/>
      <c r="BE84" s="17">
        <v>2062</v>
      </c>
      <c r="BF84" s="17">
        <v>1986</v>
      </c>
      <c r="BG84" s="17">
        <v>76</v>
      </c>
      <c r="BH84" s="17"/>
      <c r="BI84" s="17">
        <v>8</v>
      </c>
      <c r="BJ84" s="17"/>
      <c r="BK84" s="17"/>
      <c r="BL84" s="19"/>
      <c r="BM84" s="19"/>
      <c r="BN84" s="17"/>
      <c r="BO84" s="17"/>
      <c r="BP84" s="17"/>
      <c r="BQ84" s="17"/>
    </row>
    <row r="85" spans="1:69" s="21" customFormat="1">
      <c r="A85" s="1">
        <v>75</v>
      </c>
      <c r="B85" s="1">
        <v>433</v>
      </c>
      <c r="C85" s="14" t="s">
        <v>156</v>
      </c>
      <c r="D85" s="14" t="s">
        <v>167</v>
      </c>
      <c r="E85" s="17">
        <v>0</v>
      </c>
      <c r="F85" s="17">
        <v>0</v>
      </c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>
        <v>560</v>
      </c>
      <c r="AD85" s="17">
        <v>7280</v>
      </c>
      <c r="AE85" s="17">
        <v>560</v>
      </c>
      <c r="AF85" s="17">
        <v>7280</v>
      </c>
      <c r="AG85" s="17"/>
      <c r="AH85" s="17"/>
      <c r="AI85" s="17">
        <v>560</v>
      </c>
      <c r="AJ85" s="17">
        <v>7280</v>
      </c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>
        <v>8655</v>
      </c>
      <c r="AV85" s="17">
        <v>8655</v>
      </c>
      <c r="AW85" s="17">
        <v>447</v>
      </c>
      <c r="AX85" s="17">
        <v>447</v>
      </c>
      <c r="AY85" s="17">
        <v>1184</v>
      </c>
      <c r="AZ85" s="17"/>
      <c r="BA85" s="17">
        <v>6232</v>
      </c>
      <c r="BB85" s="17">
        <v>6232</v>
      </c>
      <c r="BC85" s="17">
        <v>792</v>
      </c>
      <c r="BD85" s="17"/>
      <c r="BE85" s="17">
        <v>28647</v>
      </c>
      <c r="BF85" s="17">
        <v>24929</v>
      </c>
      <c r="BG85" s="17">
        <v>3718</v>
      </c>
      <c r="BH85" s="17"/>
      <c r="BI85" s="17">
        <v>988</v>
      </c>
      <c r="BJ85" s="17"/>
      <c r="BK85" s="17"/>
      <c r="BL85" s="19"/>
      <c r="BM85" s="19"/>
      <c r="BN85" s="17"/>
      <c r="BO85" s="17"/>
      <c r="BP85" s="17"/>
      <c r="BQ85" s="17"/>
    </row>
    <row r="86" spans="1:69" s="21" customFormat="1">
      <c r="A86" s="1">
        <v>76</v>
      </c>
      <c r="B86" s="1">
        <v>453</v>
      </c>
      <c r="C86" s="14" t="s">
        <v>168</v>
      </c>
      <c r="D86" s="14" t="s">
        <v>169</v>
      </c>
      <c r="E86" s="17">
        <v>0</v>
      </c>
      <c r="F86" s="17">
        <v>0</v>
      </c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>
        <v>1444</v>
      </c>
      <c r="AD86" s="17">
        <v>19994</v>
      </c>
      <c r="AE86" s="17">
        <v>1444</v>
      </c>
      <c r="AF86" s="17">
        <v>19994</v>
      </c>
      <c r="AG86" s="17"/>
      <c r="AH86" s="17"/>
      <c r="AI86" s="17">
        <v>1444</v>
      </c>
      <c r="AJ86" s="17">
        <v>19994</v>
      </c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>
        <v>627909</v>
      </c>
      <c r="AV86" s="17">
        <v>627909</v>
      </c>
      <c r="AW86" s="17">
        <v>224281</v>
      </c>
      <c r="AX86" s="17">
        <v>183751</v>
      </c>
      <c r="AY86" s="17">
        <v>344039</v>
      </c>
      <c r="AZ86" s="17">
        <v>30975</v>
      </c>
      <c r="BA86" s="17">
        <v>3002</v>
      </c>
      <c r="BB86" s="17">
        <v>3002</v>
      </c>
      <c r="BC86" s="17">
        <v>25612</v>
      </c>
      <c r="BD86" s="17"/>
      <c r="BE86" s="17">
        <v>132392</v>
      </c>
      <c r="BF86" s="17">
        <v>12007</v>
      </c>
      <c r="BG86" s="17">
        <v>120385</v>
      </c>
      <c r="BH86" s="17"/>
      <c r="BI86" s="17">
        <v>127302</v>
      </c>
      <c r="BJ86" s="17"/>
      <c r="BK86" s="17"/>
      <c r="BL86" s="19"/>
      <c r="BM86" s="19"/>
      <c r="BN86" s="17"/>
      <c r="BO86" s="17">
        <v>23288</v>
      </c>
      <c r="BP86" s="17">
        <v>45</v>
      </c>
      <c r="BQ86" s="17"/>
    </row>
    <row r="87" spans="1:69" s="21" customFormat="1">
      <c r="A87" s="1">
        <v>77</v>
      </c>
      <c r="B87" s="1">
        <v>218</v>
      </c>
      <c r="C87" s="14" t="s">
        <v>170</v>
      </c>
      <c r="D87" s="14" t="s">
        <v>171</v>
      </c>
      <c r="E87" s="17">
        <v>2700</v>
      </c>
      <c r="F87" s="17">
        <v>23944</v>
      </c>
      <c r="G87" s="17">
        <v>2700</v>
      </c>
      <c r="H87" s="17">
        <v>23944</v>
      </c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>
        <v>1335</v>
      </c>
      <c r="AD87" s="17">
        <v>9732</v>
      </c>
      <c r="AE87" s="17">
        <v>1335</v>
      </c>
      <c r="AF87" s="17">
        <v>9732</v>
      </c>
      <c r="AG87" s="17"/>
      <c r="AH87" s="17"/>
      <c r="AI87" s="17">
        <v>840</v>
      </c>
      <c r="AJ87" s="17">
        <v>7582</v>
      </c>
      <c r="AK87" s="17">
        <v>495</v>
      </c>
      <c r="AL87" s="17">
        <v>2150</v>
      </c>
      <c r="AM87" s="17"/>
      <c r="AN87" s="17"/>
      <c r="AO87" s="17"/>
      <c r="AP87" s="17"/>
      <c r="AQ87" s="17"/>
      <c r="AR87" s="17"/>
      <c r="AS87" s="17"/>
      <c r="AT87" s="17"/>
      <c r="AU87" s="17">
        <v>179076</v>
      </c>
      <c r="AV87" s="17">
        <v>179076</v>
      </c>
      <c r="AW87" s="17">
        <v>41998</v>
      </c>
      <c r="AX87" s="17">
        <v>28009</v>
      </c>
      <c r="AY87" s="17">
        <v>100380</v>
      </c>
      <c r="AZ87" s="17">
        <v>27961</v>
      </c>
      <c r="BA87" s="17">
        <v>1543</v>
      </c>
      <c r="BB87" s="17">
        <v>1543</v>
      </c>
      <c r="BC87" s="17">
        <v>7194</v>
      </c>
      <c r="BD87" s="17"/>
      <c r="BE87" s="17">
        <v>39982</v>
      </c>
      <c r="BF87" s="17">
        <v>6171</v>
      </c>
      <c r="BG87" s="17">
        <v>33811</v>
      </c>
      <c r="BH87" s="17"/>
      <c r="BI87" s="17">
        <v>36972</v>
      </c>
      <c r="BJ87" s="17"/>
      <c r="BK87" s="17"/>
      <c r="BL87" s="19"/>
      <c r="BM87" s="19"/>
      <c r="BN87" s="17"/>
      <c r="BO87" s="17">
        <v>7566</v>
      </c>
      <c r="BP87" s="17">
        <v>7</v>
      </c>
      <c r="BQ87" s="17"/>
    </row>
    <row r="88" spans="1:69" s="21" customFormat="1">
      <c r="A88" s="1">
        <v>78</v>
      </c>
      <c r="B88" s="1">
        <v>797</v>
      </c>
      <c r="C88" s="14" t="s">
        <v>172</v>
      </c>
      <c r="D88" s="14" t="s">
        <v>173</v>
      </c>
      <c r="E88" s="17">
        <v>0</v>
      </c>
      <c r="F88" s="17">
        <v>0</v>
      </c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>
        <v>0</v>
      </c>
      <c r="AD88" s="17">
        <v>0</v>
      </c>
      <c r="AE88" s="17">
        <v>0</v>
      </c>
      <c r="AF88" s="17">
        <v>0</v>
      </c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>
        <v>12001</v>
      </c>
      <c r="AV88" s="17">
        <v>12001</v>
      </c>
      <c r="AW88" s="17"/>
      <c r="AX88" s="17"/>
      <c r="AY88" s="17"/>
      <c r="AZ88" s="17"/>
      <c r="BA88" s="17">
        <v>10793</v>
      </c>
      <c r="BB88" s="17">
        <v>10793</v>
      </c>
      <c r="BC88" s="17">
        <v>1208</v>
      </c>
      <c r="BD88" s="17"/>
      <c r="BE88" s="17">
        <v>48847</v>
      </c>
      <c r="BF88" s="17">
        <v>43170</v>
      </c>
      <c r="BG88" s="17">
        <v>5677</v>
      </c>
      <c r="BH88" s="17"/>
      <c r="BI88" s="17">
        <v>604</v>
      </c>
      <c r="BJ88" s="17"/>
      <c r="BK88" s="17"/>
      <c r="BL88" s="19"/>
      <c r="BM88" s="19"/>
      <c r="BN88" s="17"/>
      <c r="BO88" s="17"/>
      <c r="BP88" s="17"/>
      <c r="BQ88" s="17"/>
    </row>
    <row r="89" spans="1:69" s="21" customFormat="1">
      <c r="A89" s="1">
        <v>79</v>
      </c>
      <c r="B89" s="1">
        <v>444</v>
      </c>
      <c r="C89" s="14" t="s">
        <v>172</v>
      </c>
      <c r="D89" s="14" t="s">
        <v>174</v>
      </c>
      <c r="E89" s="17">
        <v>0</v>
      </c>
      <c r="F89" s="17">
        <v>0</v>
      </c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>
        <v>1395</v>
      </c>
      <c r="AD89" s="17">
        <v>18211</v>
      </c>
      <c r="AE89" s="17">
        <v>1395</v>
      </c>
      <c r="AF89" s="17">
        <v>18211</v>
      </c>
      <c r="AG89" s="17"/>
      <c r="AH89" s="17"/>
      <c r="AI89" s="17">
        <v>1395</v>
      </c>
      <c r="AJ89" s="17">
        <v>18211</v>
      </c>
      <c r="AK89" s="17"/>
      <c r="AL89" s="17"/>
      <c r="AM89" s="17"/>
      <c r="AN89" s="17"/>
      <c r="AO89" s="17">
        <v>23</v>
      </c>
      <c r="AP89" s="17">
        <v>115</v>
      </c>
      <c r="AQ89" s="17"/>
      <c r="AR89" s="17"/>
      <c r="AS89" s="17"/>
      <c r="AT89" s="17"/>
      <c r="AU89" s="17">
        <v>372343</v>
      </c>
      <c r="AV89" s="17">
        <v>372343</v>
      </c>
      <c r="AW89" s="17">
        <v>96642</v>
      </c>
      <c r="AX89" s="17">
        <v>72280</v>
      </c>
      <c r="AY89" s="17">
        <v>209802</v>
      </c>
      <c r="AZ89" s="17">
        <v>17965</v>
      </c>
      <c r="BA89" s="17">
        <v>40772</v>
      </c>
      <c r="BB89" s="17">
        <v>40772</v>
      </c>
      <c r="BC89" s="17">
        <v>7162</v>
      </c>
      <c r="BD89" s="17"/>
      <c r="BE89" s="17">
        <v>196737</v>
      </c>
      <c r="BF89" s="17">
        <v>163083</v>
      </c>
      <c r="BG89" s="17">
        <v>33654</v>
      </c>
      <c r="BH89" s="17"/>
      <c r="BI89" s="17">
        <v>75026</v>
      </c>
      <c r="BJ89" s="17"/>
      <c r="BK89" s="17"/>
      <c r="BL89" s="19"/>
      <c r="BM89" s="19"/>
      <c r="BN89" s="17"/>
      <c r="BO89" s="17">
        <v>13460</v>
      </c>
      <c r="BP89" s="17">
        <v>9</v>
      </c>
      <c r="BQ89" s="17"/>
    </row>
    <row r="90" spans="1:69" s="21" customFormat="1">
      <c r="A90" s="1">
        <v>80</v>
      </c>
      <c r="B90" s="1">
        <v>445</v>
      </c>
      <c r="C90" s="14" t="s">
        <v>175</v>
      </c>
      <c r="D90" s="14" t="s">
        <v>176</v>
      </c>
      <c r="E90" s="17">
        <v>0</v>
      </c>
      <c r="F90" s="17">
        <v>0</v>
      </c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>
        <v>1612</v>
      </c>
      <c r="AD90" s="17">
        <v>15169</v>
      </c>
      <c r="AE90" s="17">
        <v>1612</v>
      </c>
      <c r="AF90" s="17">
        <v>15169</v>
      </c>
      <c r="AG90" s="17"/>
      <c r="AH90" s="17"/>
      <c r="AI90" s="17">
        <v>1340</v>
      </c>
      <c r="AJ90" s="17">
        <v>12699</v>
      </c>
      <c r="AK90" s="17">
        <v>272</v>
      </c>
      <c r="AL90" s="17">
        <v>2470</v>
      </c>
      <c r="AM90" s="17"/>
      <c r="AN90" s="17"/>
      <c r="AO90" s="17"/>
      <c r="AP90" s="17"/>
      <c r="AQ90" s="17"/>
      <c r="AR90" s="17"/>
      <c r="AS90" s="17"/>
      <c r="AT90" s="17"/>
      <c r="AU90" s="17">
        <v>222836</v>
      </c>
      <c r="AV90" s="17">
        <v>222836</v>
      </c>
      <c r="AW90" s="17">
        <v>67569</v>
      </c>
      <c r="AX90" s="17">
        <v>52427</v>
      </c>
      <c r="AY90" s="17">
        <v>132868</v>
      </c>
      <c r="AZ90" s="17">
        <v>8810</v>
      </c>
      <c r="BA90" s="17">
        <v>13239</v>
      </c>
      <c r="BB90" s="17">
        <v>13239</v>
      </c>
      <c r="BC90" s="17">
        <v>350</v>
      </c>
      <c r="BD90" s="17"/>
      <c r="BE90" s="17">
        <v>54602</v>
      </c>
      <c r="BF90" s="17">
        <v>52957</v>
      </c>
      <c r="BG90" s="17">
        <v>1645</v>
      </c>
      <c r="BH90" s="17"/>
      <c r="BI90" s="17">
        <v>46022</v>
      </c>
      <c r="BJ90" s="17"/>
      <c r="BK90" s="17"/>
      <c r="BL90" s="19"/>
      <c r="BM90" s="19"/>
      <c r="BN90" s="17"/>
      <c r="BO90" s="17">
        <v>8281</v>
      </c>
      <c r="BP90" s="17">
        <v>24</v>
      </c>
      <c r="BQ90" s="17"/>
    </row>
    <row r="91" spans="1:69" s="21" customFormat="1">
      <c r="A91" s="1">
        <v>81</v>
      </c>
      <c r="B91" s="1">
        <v>403</v>
      </c>
      <c r="C91" s="14" t="s">
        <v>177</v>
      </c>
      <c r="D91" s="14" t="s">
        <v>178</v>
      </c>
      <c r="E91" s="17">
        <v>0</v>
      </c>
      <c r="F91" s="17">
        <v>0</v>
      </c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>
        <v>0</v>
      </c>
      <c r="AD91" s="17">
        <v>0</v>
      </c>
      <c r="AE91" s="17">
        <v>0</v>
      </c>
      <c r="AF91" s="17">
        <v>0</v>
      </c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>
        <v>183762</v>
      </c>
      <c r="AV91" s="17">
        <v>183762</v>
      </c>
      <c r="AW91" s="17">
        <v>52152</v>
      </c>
      <c r="AX91" s="17">
        <v>39936</v>
      </c>
      <c r="AY91" s="17">
        <v>100949</v>
      </c>
      <c r="AZ91" s="17">
        <v>6944</v>
      </c>
      <c r="BA91" s="17">
        <v>17031</v>
      </c>
      <c r="BB91" s="17">
        <v>17031</v>
      </c>
      <c r="BC91" s="17">
        <v>6686</v>
      </c>
      <c r="BD91" s="17"/>
      <c r="BE91" s="17">
        <v>99549</v>
      </c>
      <c r="BF91" s="17">
        <v>68122</v>
      </c>
      <c r="BG91" s="17">
        <v>31427</v>
      </c>
      <c r="BH91" s="17"/>
      <c r="BI91" s="17">
        <v>36367</v>
      </c>
      <c r="BJ91" s="17"/>
      <c r="BK91" s="17"/>
      <c r="BL91" s="19"/>
      <c r="BM91" s="19"/>
      <c r="BN91" s="17"/>
      <c r="BO91" s="17">
        <v>7036</v>
      </c>
      <c r="BP91" s="17"/>
      <c r="BQ91" s="17"/>
    </row>
    <row r="92" spans="1:69" s="21" customFormat="1">
      <c r="A92" s="1">
        <v>82</v>
      </c>
      <c r="B92" s="1">
        <v>777</v>
      </c>
      <c r="C92" s="14" t="s">
        <v>179</v>
      </c>
      <c r="D92" s="14" t="s">
        <v>180</v>
      </c>
      <c r="E92" s="17">
        <v>35</v>
      </c>
      <c r="F92" s="17">
        <v>457</v>
      </c>
      <c r="G92" s="17">
        <v>35</v>
      </c>
      <c r="H92" s="17">
        <v>457</v>
      </c>
      <c r="I92" s="17"/>
      <c r="J92" s="17"/>
      <c r="K92" s="17">
        <v>35</v>
      </c>
      <c r="L92" s="17">
        <v>457</v>
      </c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>
        <v>600</v>
      </c>
      <c r="AD92" s="17">
        <v>6000</v>
      </c>
      <c r="AE92" s="17">
        <v>600</v>
      </c>
      <c r="AF92" s="17">
        <v>6000</v>
      </c>
      <c r="AG92" s="17"/>
      <c r="AH92" s="17"/>
      <c r="AI92" s="17">
        <v>600</v>
      </c>
      <c r="AJ92" s="17">
        <v>6000</v>
      </c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>
        <v>10356</v>
      </c>
      <c r="AV92" s="17">
        <v>10356</v>
      </c>
      <c r="AW92" s="17"/>
      <c r="AX92" s="17"/>
      <c r="AY92" s="17"/>
      <c r="AZ92" s="17"/>
      <c r="BA92" s="17"/>
      <c r="BB92" s="17"/>
      <c r="BC92" s="17"/>
      <c r="BD92" s="17"/>
      <c r="BE92" s="17">
        <v>0</v>
      </c>
      <c r="BF92" s="17"/>
      <c r="BG92" s="17"/>
      <c r="BH92" s="17"/>
      <c r="BI92" s="17"/>
      <c r="BJ92" s="17">
        <v>863</v>
      </c>
      <c r="BK92" s="17">
        <v>10356</v>
      </c>
      <c r="BL92" s="19"/>
      <c r="BM92" s="19"/>
      <c r="BN92" s="17"/>
      <c r="BO92" s="17"/>
      <c r="BP92" s="17"/>
      <c r="BQ92" s="17"/>
    </row>
    <row r="93" spans="1:69" s="21" customFormat="1">
      <c r="A93" s="1">
        <v>83</v>
      </c>
      <c r="B93" s="1">
        <v>413</v>
      </c>
      <c r="C93" s="14" t="s">
        <v>179</v>
      </c>
      <c r="D93" s="14" t="s">
        <v>181</v>
      </c>
      <c r="E93" s="17">
        <v>9164</v>
      </c>
      <c r="F93" s="17">
        <v>83790</v>
      </c>
      <c r="G93" s="17">
        <v>9164</v>
      </c>
      <c r="H93" s="17">
        <v>83790</v>
      </c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>
        <v>3900</v>
      </c>
      <c r="AD93" s="17">
        <v>24967</v>
      </c>
      <c r="AE93" s="17">
        <v>3900</v>
      </c>
      <c r="AF93" s="17">
        <v>24967</v>
      </c>
      <c r="AG93" s="17"/>
      <c r="AH93" s="17"/>
      <c r="AI93" s="17">
        <v>3708</v>
      </c>
      <c r="AJ93" s="17">
        <v>23239</v>
      </c>
      <c r="AK93" s="17">
        <v>192</v>
      </c>
      <c r="AL93" s="17">
        <v>1728</v>
      </c>
      <c r="AM93" s="17"/>
      <c r="AN93" s="17"/>
      <c r="AO93" s="17"/>
      <c r="AP93" s="17"/>
      <c r="AQ93" s="17"/>
      <c r="AR93" s="17"/>
      <c r="AS93" s="17"/>
      <c r="AT93" s="17"/>
      <c r="AU93" s="17">
        <v>417279</v>
      </c>
      <c r="AV93" s="17">
        <v>417279</v>
      </c>
      <c r="AW93" s="17">
        <v>125190</v>
      </c>
      <c r="AX93" s="17">
        <v>102663</v>
      </c>
      <c r="AY93" s="17">
        <v>239575</v>
      </c>
      <c r="AZ93" s="17">
        <v>38165</v>
      </c>
      <c r="BA93" s="17">
        <v>2163</v>
      </c>
      <c r="BB93" s="17">
        <v>2163</v>
      </c>
      <c r="BC93" s="17">
        <v>12186</v>
      </c>
      <c r="BD93" s="17"/>
      <c r="BE93" s="17">
        <v>65928</v>
      </c>
      <c r="BF93" s="17">
        <v>8651</v>
      </c>
      <c r="BG93" s="17">
        <v>57277</v>
      </c>
      <c r="BH93" s="17"/>
      <c r="BI93" s="17">
        <v>87940</v>
      </c>
      <c r="BJ93" s="17"/>
      <c r="BK93" s="17"/>
      <c r="BL93" s="19"/>
      <c r="BM93" s="19"/>
      <c r="BN93" s="17"/>
      <c r="BO93" s="17"/>
      <c r="BP93" s="17"/>
      <c r="BQ93" s="17"/>
    </row>
    <row r="94" spans="1:69" s="21" customFormat="1">
      <c r="A94" s="1">
        <v>84</v>
      </c>
      <c r="B94" s="1">
        <v>91</v>
      </c>
      <c r="C94" s="14" t="s">
        <v>179</v>
      </c>
      <c r="D94" s="14" t="s">
        <v>182</v>
      </c>
      <c r="E94" s="17">
        <v>2817</v>
      </c>
      <c r="F94" s="17">
        <v>29085</v>
      </c>
      <c r="G94" s="17">
        <v>2817</v>
      </c>
      <c r="H94" s="17">
        <v>29085</v>
      </c>
      <c r="I94" s="17"/>
      <c r="J94" s="17"/>
      <c r="K94" s="17">
        <v>1261</v>
      </c>
      <c r="L94" s="17">
        <v>12240</v>
      </c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>
        <v>2993</v>
      </c>
      <c r="AD94" s="17">
        <v>27300</v>
      </c>
      <c r="AE94" s="17">
        <v>2993</v>
      </c>
      <c r="AF94" s="17">
        <v>27300</v>
      </c>
      <c r="AG94" s="17"/>
      <c r="AH94" s="17"/>
      <c r="AI94" s="17">
        <v>2901</v>
      </c>
      <c r="AJ94" s="17">
        <v>26550</v>
      </c>
      <c r="AK94" s="17">
        <v>92</v>
      </c>
      <c r="AL94" s="17">
        <v>750</v>
      </c>
      <c r="AM94" s="17"/>
      <c r="AN94" s="17"/>
      <c r="AO94" s="17"/>
      <c r="AP94" s="17"/>
      <c r="AQ94" s="17"/>
      <c r="AR94" s="17"/>
      <c r="AS94" s="17"/>
      <c r="AT94" s="17"/>
      <c r="AU94" s="17">
        <v>449624</v>
      </c>
      <c r="AV94" s="17">
        <v>449624</v>
      </c>
      <c r="AW94" s="17">
        <v>140341</v>
      </c>
      <c r="AX94" s="17">
        <v>109437</v>
      </c>
      <c r="AY94" s="17">
        <v>273095</v>
      </c>
      <c r="AZ94" s="17">
        <v>17106</v>
      </c>
      <c r="BA94" s="17">
        <v>2756</v>
      </c>
      <c r="BB94" s="17">
        <v>2756</v>
      </c>
      <c r="BC94" s="17">
        <v>10590</v>
      </c>
      <c r="BD94" s="17"/>
      <c r="BE94" s="17">
        <v>60795</v>
      </c>
      <c r="BF94" s="17">
        <v>11024</v>
      </c>
      <c r="BG94" s="17">
        <v>49771</v>
      </c>
      <c r="BH94" s="17"/>
      <c r="BI94" s="17">
        <v>97719</v>
      </c>
      <c r="BJ94" s="17">
        <v>478</v>
      </c>
      <c r="BK94" s="17">
        <v>5736</v>
      </c>
      <c r="BL94" s="19"/>
      <c r="BM94" s="19"/>
      <c r="BN94" s="17"/>
      <c r="BO94" s="17"/>
      <c r="BP94" s="17"/>
      <c r="BQ94" s="17"/>
    </row>
    <row r="95" spans="1:69" s="21" customFormat="1">
      <c r="A95" s="1">
        <v>85</v>
      </c>
      <c r="B95" s="1">
        <v>85</v>
      </c>
      <c r="C95" s="14" t="s">
        <v>179</v>
      </c>
      <c r="D95" s="14" t="s">
        <v>183</v>
      </c>
      <c r="E95" s="17">
        <v>18511</v>
      </c>
      <c r="F95" s="17">
        <v>158896</v>
      </c>
      <c r="G95" s="17">
        <v>18511</v>
      </c>
      <c r="H95" s="17">
        <v>158896</v>
      </c>
      <c r="I95" s="17">
        <v>14</v>
      </c>
      <c r="J95" s="17">
        <v>350</v>
      </c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>
        <v>4446</v>
      </c>
      <c r="AD95" s="17">
        <v>28769</v>
      </c>
      <c r="AE95" s="17">
        <v>4446</v>
      </c>
      <c r="AF95" s="17">
        <v>28769</v>
      </c>
      <c r="AG95" s="17">
        <v>149</v>
      </c>
      <c r="AH95" s="17">
        <v>1072</v>
      </c>
      <c r="AI95" s="17">
        <v>4197</v>
      </c>
      <c r="AJ95" s="17">
        <v>26947</v>
      </c>
      <c r="AK95" s="17">
        <v>100</v>
      </c>
      <c r="AL95" s="17">
        <v>750</v>
      </c>
      <c r="AM95" s="17"/>
      <c r="AN95" s="17"/>
      <c r="AO95" s="17">
        <v>149</v>
      </c>
      <c r="AP95" s="17">
        <v>1072</v>
      </c>
      <c r="AQ95" s="17"/>
      <c r="AR95" s="17"/>
      <c r="AS95" s="17"/>
      <c r="AT95" s="17"/>
      <c r="AU95" s="17">
        <v>815567</v>
      </c>
      <c r="AV95" s="17">
        <v>815567</v>
      </c>
      <c r="AW95" s="17">
        <v>244262</v>
      </c>
      <c r="AX95" s="17">
        <v>199786</v>
      </c>
      <c r="AY95" s="17">
        <v>468808</v>
      </c>
      <c r="AZ95" s="17">
        <v>78188</v>
      </c>
      <c r="BA95" s="17">
        <v>19515</v>
      </c>
      <c r="BB95" s="17">
        <v>19515</v>
      </c>
      <c r="BC95" s="17">
        <v>4794</v>
      </c>
      <c r="BD95" s="17"/>
      <c r="BE95" s="17">
        <v>100589</v>
      </c>
      <c r="BF95" s="17">
        <v>78060</v>
      </c>
      <c r="BG95" s="17">
        <v>22529</v>
      </c>
      <c r="BH95" s="17"/>
      <c r="BI95" s="17">
        <v>165369</v>
      </c>
      <c r="BJ95" s="17"/>
      <c r="BK95" s="17"/>
      <c r="BL95" s="19"/>
      <c r="BM95" s="19"/>
      <c r="BN95" s="17"/>
      <c r="BO95" s="17"/>
      <c r="BP95" s="17"/>
      <c r="BQ95" s="17"/>
    </row>
    <row r="96" spans="1:69" s="21" customFormat="1">
      <c r="A96" s="1">
        <v>86</v>
      </c>
      <c r="B96" s="1">
        <v>95</v>
      </c>
      <c r="C96" s="14" t="s">
        <v>179</v>
      </c>
      <c r="D96" s="14" t="s">
        <v>184</v>
      </c>
      <c r="E96" s="17">
        <v>16225</v>
      </c>
      <c r="F96" s="17">
        <v>150390</v>
      </c>
      <c r="G96" s="17">
        <v>16225</v>
      </c>
      <c r="H96" s="17">
        <v>150390</v>
      </c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>
        <v>174</v>
      </c>
      <c r="AB96" s="17">
        <v>2018</v>
      </c>
      <c r="AC96" s="17">
        <v>3830</v>
      </c>
      <c r="AD96" s="17">
        <v>28250</v>
      </c>
      <c r="AE96" s="17">
        <v>3830</v>
      </c>
      <c r="AF96" s="17">
        <v>28250</v>
      </c>
      <c r="AG96" s="17">
        <v>180</v>
      </c>
      <c r="AH96" s="17">
        <v>1250</v>
      </c>
      <c r="AI96" s="17">
        <v>3278</v>
      </c>
      <c r="AJ96" s="17">
        <v>24000</v>
      </c>
      <c r="AK96" s="17">
        <v>372</v>
      </c>
      <c r="AL96" s="17">
        <v>3000</v>
      </c>
      <c r="AM96" s="17"/>
      <c r="AN96" s="17"/>
      <c r="AO96" s="17"/>
      <c r="AP96" s="17"/>
      <c r="AQ96" s="17"/>
      <c r="AR96" s="17"/>
      <c r="AS96" s="17"/>
      <c r="AT96" s="17"/>
      <c r="AU96" s="17">
        <v>251633</v>
      </c>
      <c r="AV96" s="17">
        <v>251633</v>
      </c>
      <c r="AW96" s="17">
        <v>84628</v>
      </c>
      <c r="AX96" s="17">
        <v>69898</v>
      </c>
      <c r="AY96" s="17">
        <v>156694</v>
      </c>
      <c r="AZ96" s="17">
        <v>10311</v>
      </c>
      <c r="BA96" s="17"/>
      <c r="BB96" s="17"/>
      <c r="BC96" s="17"/>
      <c r="BD96" s="17"/>
      <c r="BE96" s="17">
        <v>0</v>
      </c>
      <c r="BF96" s="17"/>
      <c r="BG96" s="17"/>
      <c r="BH96" s="17"/>
      <c r="BI96" s="17">
        <v>55060</v>
      </c>
      <c r="BJ96" s="17"/>
      <c r="BK96" s="17"/>
      <c r="BL96" s="19"/>
      <c r="BM96" s="19"/>
      <c r="BN96" s="17"/>
      <c r="BO96" s="17"/>
      <c r="BP96" s="17"/>
      <c r="BQ96" s="17"/>
    </row>
    <row r="97" spans="1:69" s="21" customFormat="1">
      <c r="A97" s="1">
        <v>87</v>
      </c>
      <c r="B97" s="1">
        <v>122</v>
      </c>
      <c r="C97" s="14" t="s">
        <v>179</v>
      </c>
      <c r="D97" s="14" t="s">
        <v>185</v>
      </c>
      <c r="E97" s="17">
        <v>0</v>
      </c>
      <c r="F97" s="17">
        <v>0</v>
      </c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>
        <v>1281</v>
      </c>
      <c r="AD97" s="17">
        <v>10910</v>
      </c>
      <c r="AE97" s="17">
        <v>1281</v>
      </c>
      <c r="AF97" s="17">
        <v>10910</v>
      </c>
      <c r="AG97" s="17"/>
      <c r="AH97" s="17"/>
      <c r="AI97" s="17">
        <v>1211</v>
      </c>
      <c r="AJ97" s="17">
        <v>10315</v>
      </c>
      <c r="AK97" s="17">
        <v>70</v>
      </c>
      <c r="AL97" s="17">
        <v>595</v>
      </c>
      <c r="AM97" s="17"/>
      <c r="AN97" s="17"/>
      <c r="AO97" s="17"/>
      <c r="AP97" s="17"/>
      <c r="AQ97" s="17"/>
      <c r="AR97" s="17"/>
      <c r="AS97" s="17"/>
      <c r="AT97" s="17"/>
      <c r="AU97" s="17">
        <v>312254</v>
      </c>
      <c r="AV97" s="17">
        <v>312254</v>
      </c>
      <c r="AW97" s="17">
        <v>104067</v>
      </c>
      <c r="AX97" s="17">
        <v>83575</v>
      </c>
      <c r="AY97" s="17">
        <v>178384</v>
      </c>
      <c r="AZ97" s="17">
        <v>21250</v>
      </c>
      <c r="BA97" s="17">
        <v>4187</v>
      </c>
      <c r="BB97" s="17">
        <v>4187</v>
      </c>
      <c r="BC97" s="17">
        <v>4366</v>
      </c>
      <c r="BD97" s="17"/>
      <c r="BE97" s="17">
        <v>37265</v>
      </c>
      <c r="BF97" s="17">
        <v>16746</v>
      </c>
      <c r="BG97" s="17">
        <v>20519</v>
      </c>
      <c r="BH97" s="17"/>
      <c r="BI97" s="17">
        <v>59245</v>
      </c>
      <c r="BJ97" s="17"/>
      <c r="BK97" s="17"/>
      <c r="BL97" s="19"/>
      <c r="BM97" s="19"/>
      <c r="BN97" s="17"/>
      <c r="BO97" s="17"/>
      <c r="BP97" s="17"/>
      <c r="BQ97" s="17"/>
    </row>
    <row r="98" spans="1:69" s="21" customFormat="1">
      <c r="A98" s="1">
        <v>88</v>
      </c>
      <c r="B98" s="1">
        <v>99</v>
      </c>
      <c r="C98" s="14" t="s">
        <v>179</v>
      </c>
      <c r="D98" s="14" t="s">
        <v>186</v>
      </c>
      <c r="E98" s="17">
        <v>4861</v>
      </c>
      <c r="F98" s="17">
        <v>36234</v>
      </c>
      <c r="G98" s="17">
        <v>4861</v>
      </c>
      <c r="H98" s="17">
        <v>36234</v>
      </c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>
        <v>3036</v>
      </c>
      <c r="AD98" s="17">
        <v>31491</v>
      </c>
      <c r="AE98" s="17">
        <v>3036</v>
      </c>
      <c r="AF98" s="17">
        <v>31491</v>
      </c>
      <c r="AG98" s="17"/>
      <c r="AH98" s="17"/>
      <c r="AI98" s="17">
        <v>2483</v>
      </c>
      <c r="AJ98" s="17">
        <v>27620</v>
      </c>
      <c r="AK98" s="17">
        <v>553</v>
      </c>
      <c r="AL98" s="17">
        <v>3871</v>
      </c>
      <c r="AM98" s="17"/>
      <c r="AN98" s="17"/>
      <c r="AO98" s="17"/>
      <c r="AP98" s="17"/>
      <c r="AQ98" s="17"/>
      <c r="AR98" s="17"/>
      <c r="AS98" s="17"/>
      <c r="AT98" s="17"/>
      <c r="AU98" s="17">
        <v>464888</v>
      </c>
      <c r="AV98" s="17">
        <v>464888</v>
      </c>
      <c r="AW98" s="17">
        <v>165604</v>
      </c>
      <c r="AX98" s="17">
        <v>122056</v>
      </c>
      <c r="AY98" s="17">
        <v>200924</v>
      </c>
      <c r="AZ98" s="17">
        <v>67113</v>
      </c>
      <c r="BA98" s="17">
        <v>17569</v>
      </c>
      <c r="BB98" s="17">
        <v>17569</v>
      </c>
      <c r="BC98" s="17">
        <v>5674</v>
      </c>
      <c r="BD98" s="17"/>
      <c r="BE98" s="17">
        <v>96939</v>
      </c>
      <c r="BF98" s="17">
        <v>70276</v>
      </c>
      <c r="BG98" s="17">
        <v>26663</v>
      </c>
      <c r="BH98" s="17"/>
      <c r="BI98" s="17">
        <v>72172</v>
      </c>
      <c r="BJ98" s="17">
        <v>667</v>
      </c>
      <c r="BK98" s="17">
        <v>8004</v>
      </c>
      <c r="BL98" s="19"/>
      <c r="BM98" s="19"/>
      <c r="BN98" s="17"/>
      <c r="BO98" s="17"/>
      <c r="BP98" s="17"/>
      <c r="BQ98" s="17"/>
    </row>
    <row r="99" spans="1:69" s="21" customFormat="1">
      <c r="A99" s="1">
        <v>89</v>
      </c>
      <c r="B99" s="1">
        <v>90</v>
      </c>
      <c r="C99" s="14" t="s">
        <v>179</v>
      </c>
      <c r="D99" s="14" t="s">
        <v>187</v>
      </c>
      <c r="E99" s="17">
        <v>9883</v>
      </c>
      <c r="F99" s="17">
        <v>86631</v>
      </c>
      <c r="G99" s="17">
        <v>9883</v>
      </c>
      <c r="H99" s="17">
        <v>86631</v>
      </c>
      <c r="I99" s="17">
        <v>158</v>
      </c>
      <c r="J99" s="17">
        <v>2944</v>
      </c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>
        <v>3692</v>
      </c>
      <c r="AD99" s="17">
        <v>29435</v>
      </c>
      <c r="AE99" s="17">
        <v>3692</v>
      </c>
      <c r="AF99" s="17">
        <v>29435</v>
      </c>
      <c r="AG99" s="17">
        <v>509</v>
      </c>
      <c r="AH99" s="17">
        <v>2783</v>
      </c>
      <c r="AI99" s="17">
        <v>2953</v>
      </c>
      <c r="AJ99" s="17">
        <v>25152</v>
      </c>
      <c r="AK99" s="17">
        <v>230</v>
      </c>
      <c r="AL99" s="17">
        <v>1500</v>
      </c>
      <c r="AM99" s="17"/>
      <c r="AN99" s="17"/>
      <c r="AO99" s="17"/>
      <c r="AP99" s="17"/>
      <c r="AQ99" s="17"/>
      <c r="AR99" s="17"/>
      <c r="AS99" s="17"/>
      <c r="AT99" s="17"/>
      <c r="AU99" s="17">
        <v>341664</v>
      </c>
      <c r="AV99" s="17">
        <v>341664</v>
      </c>
      <c r="AW99" s="17">
        <v>133336</v>
      </c>
      <c r="AX99" s="17">
        <v>104235</v>
      </c>
      <c r="AY99" s="17">
        <v>139723</v>
      </c>
      <c r="AZ99" s="17">
        <v>31196</v>
      </c>
      <c r="BA99" s="17">
        <v>29793</v>
      </c>
      <c r="BB99" s="17">
        <v>29793</v>
      </c>
      <c r="BC99" s="17">
        <v>752</v>
      </c>
      <c r="BD99" s="17"/>
      <c r="BE99" s="17">
        <v>122708</v>
      </c>
      <c r="BF99" s="17">
        <v>119171</v>
      </c>
      <c r="BG99" s="17">
        <v>3537</v>
      </c>
      <c r="BH99" s="17"/>
      <c r="BI99" s="17">
        <v>48667</v>
      </c>
      <c r="BJ99" s="17">
        <v>572</v>
      </c>
      <c r="BK99" s="17">
        <v>6864</v>
      </c>
      <c r="BL99" s="19"/>
      <c r="BM99" s="19"/>
      <c r="BN99" s="17"/>
      <c r="BO99" s="17">
        <v>186</v>
      </c>
      <c r="BP99" s="17"/>
      <c r="BQ99" s="17">
        <v>186</v>
      </c>
    </row>
    <row r="100" spans="1:69" s="21" customFormat="1">
      <c r="A100" s="1">
        <v>90</v>
      </c>
      <c r="B100" s="1">
        <v>417</v>
      </c>
      <c r="C100" s="14" t="s">
        <v>179</v>
      </c>
      <c r="D100" s="14" t="s">
        <v>188</v>
      </c>
      <c r="E100" s="17">
        <v>0</v>
      </c>
      <c r="F100" s="17">
        <v>0</v>
      </c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>
        <v>424</v>
      </c>
      <c r="AD100" s="17">
        <v>3342</v>
      </c>
      <c r="AE100" s="17">
        <v>424</v>
      </c>
      <c r="AF100" s="17">
        <v>3342</v>
      </c>
      <c r="AG100" s="17"/>
      <c r="AH100" s="17"/>
      <c r="AI100" s="17">
        <v>116</v>
      </c>
      <c r="AJ100" s="17">
        <v>1142</v>
      </c>
      <c r="AK100" s="17">
        <v>308</v>
      </c>
      <c r="AL100" s="17">
        <v>2200</v>
      </c>
      <c r="AM100" s="17"/>
      <c r="AN100" s="17"/>
      <c r="AO100" s="17"/>
      <c r="AP100" s="17"/>
      <c r="AQ100" s="17"/>
      <c r="AR100" s="17"/>
      <c r="AS100" s="17"/>
      <c r="AT100" s="17"/>
      <c r="AU100" s="17">
        <v>287405</v>
      </c>
      <c r="AV100" s="17">
        <v>287405</v>
      </c>
      <c r="AW100" s="17">
        <v>105109</v>
      </c>
      <c r="AX100" s="17">
        <v>75949</v>
      </c>
      <c r="AY100" s="17">
        <v>121291</v>
      </c>
      <c r="AZ100" s="17">
        <v>25366</v>
      </c>
      <c r="BA100" s="17">
        <v>5419</v>
      </c>
      <c r="BB100" s="17">
        <v>5419</v>
      </c>
      <c r="BC100" s="17">
        <v>24484</v>
      </c>
      <c r="BD100" s="17"/>
      <c r="BE100" s="17">
        <v>136743</v>
      </c>
      <c r="BF100" s="17">
        <v>21677</v>
      </c>
      <c r="BG100" s="17">
        <v>115066</v>
      </c>
      <c r="BH100" s="17"/>
      <c r="BI100" s="17">
        <v>51027</v>
      </c>
      <c r="BJ100" s="17">
        <v>478</v>
      </c>
      <c r="BK100" s="17">
        <v>5736</v>
      </c>
      <c r="BL100" s="19"/>
      <c r="BM100" s="19"/>
      <c r="BN100" s="17"/>
      <c r="BO100" s="17"/>
      <c r="BP100" s="17"/>
      <c r="BQ100" s="17"/>
    </row>
    <row r="101" spans="1:69" s="21" customFormat="1">
      <c r="A101" s="1">
        <v>91</v>
      </c>
      <c r="B101" s="1">
        <v>415</v>
      </c>
      <c r="C101" s="14" t="s">
        <v>179</v>
      </c>
      <c r="D101" s="14" t="s">
        <v>189</v>
      </c>
      <c r="E101" s="17">
        <v>0</v>
      </c>
      <c r="F101" s="17">
        <v>0</v>
      </c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>
        <v>1032</v>
      </c>
      <c r="AD101" s="17">
        <v>7550</v>
      </c>
      <c r="AE101" s="17">
        <v>1032</v>
      </c>
      <c r="AF101" s="17">
        <v>7550</v>
      </c>
      <c r="AG101" s="17"/>
      <c r="AH101" s="17"/>
      <c r="AI101" s="17">
        <v>794</v>
      </c>
      <c r="AJ101" s="17">
        <v>5750</v>
      </c>
      <c r="AK101" s="17">
        <v>238</v>
      </c>
      <c r="AL101" s="17">
        <v>1800</v>
      </c>
      <c r="AM101" s="17"/>
      <c r="AN101" s="17"/>
      <c r="AO101" s="17"/>
      <c r="AP101" s="17"/>
      <c r="AQ101" s="17"/>
      <c r="AR101" s="17"/>
      <c r="AS101" s="17"/>
      <c r="AT101" s="17"/>
      <c r="AU101" s="17">
        <v>267549</v>
      </c>
      <c r="AV101" s="17">
        <v>267549</v>
      </c>
      <c r="AW101" s="17">
        <v>99899</v>
      </c>
      <c r="AX101" s="17">
        <v>77253</v>
      </c>
      <c r="AY101" s="17">
        <v>110921</v>
      </c>
      <c r="AZ101" s="17">
        <v>53557</v>
      </c>
      <c r="BA101" s="17">
        <v>3172</v>
      </c>
      <c r="BB101" s="17">
        <v>3172</v>
      </c>
      <c r="BC101" s="17">
        <v>0</v>
      </c>
      <c r="BD101" s="17"/>
      <c r="BE101" s="17">
        <v>12686</v>
      </c>
      <c r="BF101" s="17">
        <v>12686</v>
      </c>
      <c r="BG101" s="17">
        <v>0</v>
      </c>
      <c r="BH101" s="17"/>
      <c r="BI101" s="17">
        <v>38340</v>
      </c>
      <c r="BJ101" s="17"/>
      <c r="BK101" s="17"/>
      <c r="BL101" s="19"/>
      <c r="BM101" s="19"/>
      <c r="BN101" s="17"/>
      <c r="BO101" s="17"/>
      <c r="BP101" s="17"/>
      <c r="BQ101" s="17"/>
    </row>
    <row r="102" spans="1:69" s="21" customFormat="1">
      <c r="A102" s="1">
        <v>92</v>
      </c>
      <c r="B102" s="1">
        <v>127</v>
      </c>
      <c r="C102" s="14" t="s">
        <v>179</v>
      </c>
      <c r="D102" s="14" t="s">
        <v>190</v>
      </c>
      <c r="E102" s="17">
        <v>0</v>
      </c>
      <c r="F102" s="17">
        <v>0</v>
      </c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>
        <v>2631</v>
      </c>
      <c r="AD102" s="17">
        <v>17500</v>
      </c>
      <c r="AE102" s="17">
        <v>2631</v>
      </c>
      <c r="AF102" s="17">
        <v>17500</v>
      </c>
      <c r="AG102" s="17"/>
      <c r="AH102" s="17"/>
      <c r="AI102" s="17">
        <v>1329</v>
      </c>
      <c r="AJ102" s="17">
        <v>9000</v>
      </c>
      <c r="AK102" s="17">
        <v>1302</v>
      </c>
      <c r="AL102" s="17">
        <v>8500</v>
      </c>
      <c r="AM102" s="17"/>
      <c r="AN102" s="17"/>
      <c r="AO102" s="17"/>
      <c r="AP102" s="17"/>
      <c r="AQ102" s="17"/>
      <c r="AR102" s="17"/>
      <c r="AS102" s="17"/>
      <c r="AT102" s="17"/>
      <c r="AU102" s="17">
        <v>446371</v>
      </c>
      <c r="AV102" s="17">
        <v>446371</v>
      </c>
      <c r="AW102" s="17">
        <v>147946</v>
      </c>
      <c r="AX102" s="17">
        <v>105376</v>
      </c>
      <c r="AY102" s="17">
        <v>194240</v>
      </c>
      <c r="AZ102" s="17">
        <v>78253</v>
      </c>
      <c r="BA102" s="17">
        <v>8416</v>
      </c>
      <c r="BB102" s="17">
        <v>8416</v>
      </c>
      <c r="BC102" s="17">
        <v>10460</v>
      </c>
      <c r="BD102" s="17"/>
      <c r="BE102" s="17">
        <v>82824</v>
      </c>
      <c r="BF102" s="17">
        <v>33662</v>
      </c>
      <c r="BG102" s="17">
        <v>49162</v>
      </c>
      <c r="BH102" s="17"/>
      <c r="BI102" s="17">
        <v>70458</v>
      </c>
      <c r="BJ102" s="17">
        <v>588</v>
      </c>
      <c r="BK102" s="17">
        <v>7056</v>
      </c>
      <c r="BL102" s="19"/>
      <c r="BM102" s="19"/>
      <c r="BN102" s="17"/>
      <c r="BO102" s="17"/>
      <c r="BP102" s="17"/>
      <c r="BQ102" s="17"/>
    </row>
    <row r="103" spans="1:69" s="21" customFormat="1">
      <c r="A103" s="1">
        <v>93</v>
      </c>
      <c r="B103" s="1">
        <v>102</v>
      </c>
      <c r="C103" s="14" t="s">
        <v>179</v>
      </c>
      <c r="D103" s="14" t="s">
        <v>191</v>
      </c>
      <c r="E103" s="17">
        <v>0</v>
      </c>
      <c r="F103" s="17">
        <v>0</v>
      </c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>
        <v>322</v>
      </c>
      <c r="AD103" s="17">
        <v>3000</v>
      </c>
      <c r="AE103" s="17">
        <v>322</v>
      </c>
      <c r="AF103" s="17">
        <v>3000</v>
      </c>
      <c r="AG103" s="17"/>
      <c r="AH103" s="17"/>
      <c r="AI103" s="17">
        <v>250</v>
      </c>
      <c r="AJ103" s="17">
        <v>2500</v>
      </c>
      <c r="AK103" s="17">
        <v>72</v>
      </c>
      <c r="AL103" s="17">
        <v>500</v>
      </c>
      <c r="AM103" s="17"/>
      <c r="AN103" s="17"/>
      <c r="AO103" s="17"/>
      <c r="AP103" s="17"/>
      <c r="AQ103" s="17"/>
      <c r="AR103" s="17"/>
      <c r="AS103" s="17"/>
      <c r="AT103" s="17"/>
      <c r="AU103" s="17">
        <v>253298</v>
      </c>
      <c r="AV103" s="17">
        <v>253298</v>
      </c>
      <c r="AW103" s="17">
        <v>84384</v>
      </c>
      <c r="AX103" s="17">
        <v>62193</v>
      </c>
      <c r="AY103" s="17">
        <v>136152</v>
      </c>
      <c r="AZ103" s="17">
        <v>17877</v>
      </c>
      <c r="BA103" s="17">
        <v>8840</v>
      </c>
      <c r="BB103" s="17">
        <v>8840</v>
      </c>
      <c r="BC103" s="17">
        <v>945</v>
      </c>
      <c r="BD103" s="17"/>
      <c r="BE103" s="17">
        <v>39800</v>
      </c>
      <c r="BF103" s="17">
        <v>35358</v>
      </c>
      <c r="BG103" s="17">
        <v>4442</v>
      </c>
      <c r="BH103" s="17"/>
      <c r="BI103" s="17">
        <v>47523</v>
      </c>
      <c r="BJ103" s="17">
        <v>425</v>
      </c>
      <c r="BK103" s="17">
        <v>5100</v>
      </c>
      <c r="BL103" s="19"/>
      <c r="BM103" s="19"/>
      <c r="BN103" s="17"/>
      <c r="BO103" s="17"/>
      <c r="BP103" s="17"/>
      <c r="BQ103" s="17"/>
    </row>
    <row r="104" spans="1:69" s="21" customFormat="1">
      <c r="A104" s="1">
        <v>94</v>
      </c>
      <c r="B104" s="1">
        <v>125</v>
      </c>
      <c r="C104" s="14" t="s">
        <v>179</v>
      </c>
      <c r="D104" s="14" t="s">
        <v>192</v>
      </c>
      <c r="E104" s="17">
        <v>0</v>
      </c>
      <c r="F104" s="17">
        <v>0</v>
      </c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>
        <v>202</v>
      </c>
      <c r="AD104" s="17">
        <v>1250</v>
      </c>
      <c r="AE104" s="17">
        <v>202</v>
      </c>
      <c r="AF104" s="17">
        <v>1250</v>
      </c>
      <c r="AG104" s="17"/>
      <c r="AH104" s="17"/>
      <c r="AI104" s="17"/>
      <c r="AJ104" s="17"/>
      <c r="AK104" s="17">
        <v>202</v>
      </c>
      <c r="AL104" s="17">
        <v>1250</v>
      </c>
      <c r="AM104" s="17"/>
      <c r="AN104" s="17"/>
      <c r="AO104" s="17"/>
      <c r="AP104" s="17"/>
      <c r="AQ104" s="17"/>
      <c r="AR104" s="17"/>
      <c r="AS104" s="17"/>
      <c r="AT104" s="17"/>
      <c r="AU104" s="17">
        <v>286476</v>
      </c>
      <c r="AV104" s="17">
        <v>286476</v>
      </c>
      <c r="AW104" s="17">
        <v>112338</v>
      </c>
      <c r="AX104" s="17">
        <v>83286</v>
      </c>
      <c r="AY104" s="17">
        <v>131912</v>
      </c>
      <c r="AZ104" s="17">
        <v>26889</v>
      </c>
      <c r="BA104" s="17">
        <v>7075</v>
      </c>
      <c r="BB104" s="17">
        <v>7075</v>
      </c>
      <c r="BC104" s="17">
        <v>8262</v>
      </c>
      <c r="BD104" s="17"/>
      <c r="BE104" s="17">
        <v>67127</v>
      </c>
      <c r="BF104" s="17">
        <v>28300</v>
      </c>
      <c r="BG104" s="17">
        <v>38827</v>
      </c>
      <c r="BH104" s="17"/>
      <c r="BI104" s="17">
        <v>48308</v>
      </c>
      <c r="BJ104" s="17"/>
      <c r="BK104" s="17"/>
      <c r="BL104" s="19"/>
      <c r="BM104" s="19"/>
      <c r="BN104" s="17"/>
      <c r="BO104" s="17"/>
      <c r="BP104" s="17"/>
      <c r="BQ104" s="17"/>
    </row>
    <row r="105" spans="1:69" s="21" customFormat="1" ht="25.5">
      <c r="A105" s="1">
        <v>95</v>
      </c>
      <c r="B105" s="1">
        <v>730</v>
      </c>
      <c r="C105" s="14" t="s">
        <v>179</v>
      </c>
      <c r="D105" s="14" t="s">
        <v>193</v>
      </c>
      <c r="E105" s="17">
        <v>694</v>
      </c>
      <c r="F105" s="17">
        <v>13214</v>
      </c>
      <c r="G105" s="17">
        <v>694</v>
      </c>
      <c r="H105" s="17">
        <v>13214</v>
      </c>
      <c r="I105" s="17"/>
      <c r="J105" s="17"/>
      <c r="K105" s="17">
        <v>614</v>
      </c>
      <c r="L105" s="17">
        <v>12894</v>
      </c>
      <c r="M105" s="17">
        <v>614</v>
      </c>
      <c r="N105" s="17">
        <v>12894</v>
      </c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>
        <v>321</v>
      </c>
      <c r="AD105" s="17">
        <v>6099</v>
      </c>
      <c r="AE105" s="17">
        <v>321</v>
      </c>
      <c r="AF105" s="17">
        <v>6099</v>
      </c>
      <c r="AG105" s="17">
        <v>321</v>
      </c>
      <c r="AH105" s="17">
        <v>6099</v>
      </c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>
        <v>3936</v>
      </c>
      <c r="AV105" s="17">
        <v>3936</v>
      </c>
      <c r="AW105" s="17"/>
      <c r="AX105" s="17"/>
      <c r="AY105" s="17"/>
      <c r="AZ105" s="17"/>
      <c r="BA105" s="17"/>
      <c r="BB105" s="17"/>
      <c r="BC105" s="17"/>
      <c r="BD105" s="17"/>
      <c r="BE105" s="17">
        <v>0</v>
      </c>
      <c r="BF105" s="17"/>
      <c r="BG105" s="17"/>
      <c r="BH105" s="17"/>
      <c r="BI105" s="17"/>
      <c r="BJ105" s="17">
        <v>328</v>
      </c>
      <c r="BK105" s="17">
        <v>3936</v>
      </c>
      <c r="BL105" s="19"/>
      <c r="BM105" s="19"/>
      <c r="BN105" s="17"/>
      <c r="BO105" s="17"/>
      <c r="BP105" s="17"/>
      <c r="BQ105" s="17"/>
    </row>
    <row r="106" spans="1:69" s="21" customFormat="1">
      <c r="A106" s="1">
        <v>96</v>
      </c>
      <c r="B106" s="1">
        <v>94</v>
      </c>
      <c r="C106" s="14" t="s">
        <v>179</v>
      </c>
      <c r="D106" s="14" t="s">
        <v>194</v>
      </c>
      <c r="E106" s="17">
        <v>26372</v>
      </c>
      <c r="F106" s="17">
        <v>201824</v>
      </c>
      <c r="G106" s="17">
        <v>26142</v>
      </c>
      <c r="H106" s="17">
        <v>199646</v>
      </c>
      <c r="I106" s="17">
        <v>437</v>
      </c>
      <c r="J106" s="17">
        <v>2954</v>
      </c>
      <c r="K106" s="17"/>
      <c r="L106" s="17"/>
      <c r="M106" s="17"/>
      <c r="N106" s="17"/>
      <c r="O106" s="17">
        <v>265</v>
      </c>
      <c r="P106" s="17">
        <v>1559</v>
      </c>
      <c r="Q106" s="17">
        <v>230</v>
      </c>
      <c r="R106" s="17">
        <v>2178</v>
      </c>
      <c r="S106" s="17"/>
      <c r="T106" s="17"/>
      <c r="U106" s="17">
        <v>201</v>
      </c>
      <c r="V106" s="17">
        <v>2091</v>
      </c>
      <c r="W106" s="17"/>
      <c r="X106" s="17"/>
      <c r="Y106" s="17">
        <v>29</v>
      </c>
      <c r="Z106" s="17">
        <v>87</v>
      </c>
      <c r="AA106" s="17">
        <v>40</v>
      </c>
      <c r="AB106" s="17">
        <v>490</v>
      </c>
      <c r="AC106" s="17">
        <v>7956</v>
      </c>
      <c r="AD106" s="17">
        <v>74789</v>
      </c>
      <c r="AE106" s="17">
        <v>7956</v>
      </c>
      <c r="AF106" s="17">
        <v>74789</v>
      </c>
      <c r="AG106" s="17"/>
      <c r="AH106" s="17"/>
      <c r="AI106" s="17">
        <v>7769</v>
      </c>
      <c r="AJ106" s="17">
        <v>72289</v>
      </c>
      <c r="AK106" s="17">
        <v>187</v>
      </c>
      <c r="AL106" s="17">
        <v>2500</v>
      </c>
      <c r="AM106" s="17"/>
      <c r="AN106" s="17"/>
      <c r="AO106" s="17">
        <v>4220</v>
      </c>
      <c r="AP106" s="17">
        <v>34131</v>
      </c>
      <c r="AQ106" s="17"/>
      <c r="AR106" s="17"/>
      <c r="AS106" s="17"/>
      <c r="AT106" s="17"/>
      <c r="AU106" s="17">
        <v>738211</v>
      </c>
      <c r="AV106" s="17">
        <v>738211</v>
      </c>
      <c r="AW106" s="17">
        <v>241056</v>
      </c>
      <c r="AX106" s="17">
        <v>195333</v>
      </c>
      <c r="AY106" s="17">
        <v>453680</v>
      </c>
      <c r="AZ106" s="17">
        <v>42279</v>
      </c>
      <c r="BA106" s="17">
        <v>52</v>
      </c>
      <c r="BB106" s="17">
        <v>52</v>
      </c>
      <c r="BC106" s="17">
        <v>1144</v>
      </c>
      <c r="BD106" s="17"/>
      <c r="BE106" s="17">
        <v>5584</v>
      </c>
      <c r="BF106" s="17">
        <v>210</v>
      </c>
      <c r="BG106" s="17">
        <v>5374</v>
      </c>
      <c r="BH106" s="17"/>
      <c r="BI106" s="17">
        <v>159055</v>
      </c>
      <c r="BJ106" s="17"/>
      <c r="BK106" s="17"/>
      <c r="BL106" s="19"/>
      <c r="BM106" s="19"/>
      <c r="BN106" s="17"/>
      <c r="BO106" s="17"/>
      <c r="BP106" s="17"/>
      <c r="BQ106" s="17"/>
    </row>
    <row r="107" spans="1:69" s="21" customFormat="1">
      <c r="A107" s="1">
        <v>97</v>
      </c>
      <c r="B107" s="1">
        <v>456</v>
      </c>
      <c r="C107" s="14" t="s">
        <v>179</v>
      </c>
      <c r="D107" s="14" t="s">
        <v>195</v>
      </c>
      <c r="E107" s="17">
        <v>60869</v>
      </c>
      <c r="F107" s="17">
        <v>502807</v>
      </c>
      <c r="G107" s="17">
        <v>59891</v>
      </c>
      <c r="H107" s="17">
        <v>493265</v>
      </c>
      <c r="I107" s="17">
        <v>1568</v>
      </c>
      <c r="J107" s="17">
        <v>13843</v>
      </c>
      <c r="K107" s="17">
        <v>1798</v>
      </c>
      <c r="L107" s="17">
        <v>16500</v>
      </c>
      <c r="M107" s="17"/>
      <c r="N107" s="17"/>
      <c r="O107" s="17">
        <v>295</v>
      </c>
      <c r="P107" s="17">
        <v>1736</v>
      </c>
      <c r="Q107" s="17">
        <v>978</v>
      </c>
      <c r="R107" s="17">
        <v>9542</v>
      </c>
      <c r="S107" s="17"/>
      <c r="T107" s="17"/>
      <c r="U107" s="17">
        <v>893</v>
      </c>
      <c r="V107" s="17">
        <v>9287</v>
      </c>
      <c r="W107" s="17"/>
      <c r="X107" s="17"/>
      <c r="Y107" s="17">
        <v>85</v>
      </c>
      <c r="Z107" s="17">
        <v>255</v>
      </c>
      <c r="AA107" s="17">
        <v>1005</v>
      </c>
      <c r="AB107" s="17">
        <v>12060</v>
      </c>
      <c r="AC107" s="17">
        <v>9271</v>
      </c>
      <c r="AD107" s="17">
        <v>69035</v>
      </c>
      <c r="AE107" s="17">
        <v>9271</v>
      </c>
      <c r="AF107" s="17">
        <v>69035</v>
      </c>
      <c r="AG107" s="17">
        <v>554</v>
      </c>
      <c r="AH107" s="17">
        <v>3988</v>
      </c>
      <c r="AI107" s="17">
        <v>8537</v>
      </c>
      <c r="AJ107" s="17">
        <v>63247</v>
      </c>
      <c r="AK107" s="17">
        <v>180</v>
      </c>
      <c r="AL107" s="17">
        <v>1800</v>
      </c>
      <c r="AM107" s="17"/>
      <c r="AN107" s="17"/>
      <c r="AO107" s="17">
        <v>1243</v>
      </c>
      <c r="AP107" s="17">
        <v>4298</v>
      </c>
      <c r="AQ107" s="17"/>
      <c r="AR107" s="17"/>
      <c r="AS107" s="17"/>
      <c r="AT107" s="17"/>
      <c r="AU107" s="17">
        <v>956559</v>
      </c>
      <c r="AV107" s="17">
        <v>956559</v>
      </c>
      <c r="AW107" s="17">
        <v>230909</v>
      </c>
      <c r="AX107" s="17">
        <v>167366</v>
      </c>
      <c r="AY107" s="17">
        <v>689932</v>
      </c>
      <c r="AZ107" s="17">
        <v>35525</v>
      </c>
      <c r="BA107" s="17">
        <v>193</v>
      </c>
      <c r="BB107" s="17">
        <v>193</v>
      </c>
      <c r="BC107" s="17">
        <v>0</v>
      </c>
      <c r="BD107" s="17"/>
      <c r="BE107" s="17">
        <v>251</v>
      </c>
      <c r="BF107" s="17">
        <v>251</v>
      </c>
      <c r="BG107" s="17">
        <v>0</v>
      </c>
      <c r="BH107" s="17"/>
      <c r="BI107" s="17">
        <v>240935</v>
      </c>
      <c r="BJ107" s="17"/>
      <c r="BK107" s="17"/>
      <c r="BL107" s="19"/>
      <c r="BM107" s="19"/>
      <c r="BN107" s="17"/>
      <c r="BO107" s="17"/>
      <c r="BP107" s="17"/>
      <c r="BQ107" s="17"/>
    </row>
    <row r="108" spans="1:69" s="21" customFormat="1">
      <c r="A108" s="1">
        <v>98</v>
      </c>
      <c r="B108" s="1">
        <v>79</v>
      </c>
      <c r="C108" s="14" t="s">
        <v>179</v>
      </c>
      <c r="D108" s="14" t="s">
        <v>196</v>
      </c>
      <c r="E108" s="17">
        <v>28242</v>
      </c>
      <c r="F108" s="17">
        <v>276456</v>
      </c>
      <c r="G108" s="17">
        <v>28242</v>
      </c>
      <c r="H108" s="17">
        <v>276456</v>
      </c>
      <c r="I108" s="17">
        <v>145</v>
      </c>
      <c r="J108" s="17">
        <v>1450</v>
      </c>
      <c r="K108" s="17"/>
      <c r="L108" s="17"/>
      <c r="M108" s="17"/>
      <c r="N108" s="17"/>
      <c r="O108" s="17">
        <v>864</v>
      </c>
      <c r="P108" s="17">
        <v>7841</v>
      </c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>
        <v>1</v>
      </c>
      <c r="AB108" s="17">
        <v>14</v>
      </c>
      <c r="AC108" s="17">
        <v>9510</v>
      </c>
      <c r="AD108" s="17">
        <v>74077</v>
      </c>
      <c r="AE108" s="17">
        <v>9510</v>
      </c>
      <c r="AF108" s="17">
        <v>74077</v>
      </c>
      <c r="AG108" s="17">
        <v>1071</v>
      </c>
      <c r="AH108" s="17">
        <v>5319</v>
      </c>
      <c r="AI108" s="17">
        <v>8286</v>
      </c>
      <c r="AJ108" s="17">
        <v>67508</v>
      </c>
      <c r="AK108" s="17">
        <v>153</v>
      </c>
      <c r="AL108" s="17">
        <v>1250</v>
      </c>
      <c r="AM108" s="17"/>
      <c r="AN108" s="17"/>
      <c r="AO108" s="17">
        <v>1622</v>
      </c>
      <c r="AP108" s="17">
        <v>8016</v>
      </c>
      <c r="AQ108" s="17"/>
      <c r="AR108" s="17"/>
      <c r="AS108" s="17"/>
      <c r="AT108" s="17"/>
      <c r="AU108" s="17">
        <v>797524</v>
      </c>
      <c r="AV108" s="17">
        <v>797524</v>
      </c>
      <c r="AW108" s="17">
        <v>223781</v>
      </c>
      <c r="AX108" s="17">
        <v>178831</v>
      </c>
      <c r="AY108" s="17">
        <v>466359</v>
      </c>
      <c r="AZ108" s="17">
        <v>39653</v>
      </c>
      <c r="BA108" s="17">
        <v>23054</v>
      </c>
      <c r="BB108" s="17">
        <v>23054</v>
      </c>
      <c r="BC108" s="17">
        <v>28153</v>
      </c>
      <c r="BD108" s="17"/>
      <c r="BE108" s="17">
        <v>224533</v>
      </c>
      <c r="BF108" s="17">
        <v>92214</v>
      </c>
      <c r="BG108" s="17">
        <v>132319</v>
      </c>
      <c r="BH108" s="17"/>
      <c r="BI108" s="17">
        <v>175278</v>
      </c>
      <c r="BJ108" s="17">
        <v>1377</v>
      </c>
      <c r="BK108" s="17">
        <v>16524</v>
      </c>
      <c r="BL108" s="19"/>
      <c r="BM108" s="19"/>
      <c r="BN108" s="17"/>
      <c r="BO108" s="17"/>
      <c r="BP108" s="17"/>
      <c r="BQ108" s="17"/>
    </row>
    <row r="109" spans="1:69" s="21" customFormat="1">
      <c r="A109" s="1">
        <v>99</v>
      </c>
      <c r="B109" s="1">
        <v>130</v>
      </c>
      <c r="C109" s="14" t="s">
        <v>179</v>
      </c>
      <c r="D109" s="14" t="s">
        <v>197</v>
      </c>
      <c r="E109" s="17">
        <v>0</v>
      </c>
      <c r="F109" s="17">
        <v>0</v>
      </c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>
        <v>0</v>
      </c>
      <c r="AD109" s="17">
        <v>0</v>
      </c>
      <c r="AE109" s="17">
        <v>0</v>
      </c>
      <c r="AF109" s="17">
        <v>0</v>
      </c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>
        <v>58986</v>
      </c>
      <c r="AV109" s="17">
        <v>58986</v>
      </c>
      <c r="AW109" s="17"/>
      <c r="AX109" s="17"/>
      <c r="AY109" s="17"/>
      <c r="AZ109" s="17"/>
      <c r="BA109" s="17">
        <v>20802</v>
      </c>
      <c r="BB109" s="17">
        <v>20802</v>
      </c>
      <c r="BC109" s="17">
        <v>38184</v>
      </c>
      <c r="BD109" s="17"/>
      <c r="BE109" s="17">
        <v>262669</v>
      </c>
      <c r="BF109" s="17">
        <v>83209</v>
      </c>
      <c r="BG109" s="17">
        <v>179460</v>
      </c>
      <c r="BH109" s="17"/>
      <c r="BI109" s="17">
        <v>19092</v>
      </c>
      <c r="BJ109" s="17"/>
      <c r="BK109" s="17"/>
      <c r="BL109" s="19"/>
      <c r="BM109" s="19"/>
      <c r="BN109" s="17"/>
      <c r="BO109" s="17"/>
      <c r="BP109" s="17"/>
      <c r="BQ109" s="17"/>
    </row>
    <row r="110" spans="1:69" s="21" customFormat="1">
      <c r="A110" s="1">
        <v>100</v>
      </c>
      <c r="B110" s="1">
        <v>133</v>
      </c>
      <c r="C110" s="14" t="s">
        <v>179</v>
      </c>
      <c r="D110" s="14" t="s">
        <v>198</v>
      </c>
      <c r="E110" s="17">
        <v>0</v>
      </c>
      <c r="F110" s="17">
        <v>0</v>
      </c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>
        <v>0</v>
      </c>
      <c r="AD110" s="17">
        <v>0</v>
      </c>
      <c r="AE110" s="17">
        <v>0</v>
      </c>
      <c r="AF110" s="17">
        <v>0</v>
      </c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>
        <v>69774</v>
      </c>
      <c r="AV110" s="17">
        <v>69774</v>
      </c>
      <c r="AW110" s="17"/>
      <c r="AX110" s="17"/>
      <c r="AY110" s="17"/>
      <c r="AZ110" s="17"/>
      <c r="BA110" s="17">
        <v>47938</v>
      </c>
      <c r="BB110" s="17">
        <v>47938</v>
      </c>
      <c r="BC110" s="17">
        <v>21836</v>
      </c>
      <c r="BD110" s="17"/>
      <c r="BE110" s="17">
        <v>327719</v>
      </c>
      <c r="BF110" s="17">
        <v>225089</v>
      </c>
      <c r="BG110" s="17">
        <v>102630</v>
      </c>
      <c r="BH110" s="17"/>
      <c r="BI110" s="17">
        <v>10918</v>
      </c>
      <c r="BJ110" s="17"/>
      <c r="BK110" s="17"/>
      <c r="BL110" s="19"/>
      <c r="BM110" s="19"/>
      <c r="BN110" s="17"/>
      <c r="BO110" s="17"/>
      <c r="BP110" s="17"/>
      <c r="BQ110" s="17"/>
    </row>
    <row r="111" spans="1:69" s="21" customFormat="1">
      <c r="A111" s="1">
        <v>101</v>
      </c>
      <c r="B111" s="1">
        <v>672</v>
      </c>
      <c r="C111" s="14" t="s">
        <v>179</v>
      </c>
      <c r="D111" s="14" t="s">
        <v>199</v>
      </c>
      <c r="E111" s="17">
        <v>0</v>
      </c>
      <c r="F111" s="17">
        <v>0</v>
      </c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>
        <v>0</v>
      </c>
      <c r="AD111" s="17">
        <v>0</v>
      </c>
      <c r="AE111" s="17">
        <v>0</v>
      </c>
      <c r="AF111" s="17">
        <v>0</v>
      </c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>
        <v>0</v>
      </c>
      <c r="AV111" s="17">
        <v>0</v>
      </c>
      <c r="AW111" s="17"/>
      <c r="AX111" s="17"/>
      <c r="AY111" s="17"/>
      <c r="AZ111" s="17"/>
      <c r="BA111" s="17"/>
      <c r="BB111" s="17"/>
      <c r="BC111" s="17"/>
      <c r="BD111" s="17"/>
      <c r="BE111" s="17">
        <v>0</v>
      </c>
      <c r="BF111" s="17"/>
      <c r="BG111" s="17"/>
      <c r="BH111" s="17"/>
      <c r="BI111" s="17"/>
      <c r="BJ111" s="17"/>
      <c r="BK111" s="17"/>
      <c r="BL111" s="19"/>
      <c r="BM111" s="19"/>
      <c r="BN111" s="17"/>
      <c r="BO111" s="17">
        <v>303468</v>
      </c>
      <c r="BP111" s="17">
        <v>165</v>
      </c>
      <c r="BQ111" s="17"/>
    </row>
    <row r="112" spans="1:69" s="21" customFormat="1">
      <c r="A112" s="1">
        <v>102</v>
      </c>
      <c r="B112" s="1">
        <v>679</v>
      </c>
      <c r="C112" s="14" t="s">
        <v>179</v>
      </c>
      <c r="D112" s="14" t="s">
        <v>200</v>
      </c>
      <c r="E112" s="17">
        <v>0</v>
      </c>
      <c r="F112" s="17">
        <v>0</v>
      </c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>
        <v>555</v>
      </c>
      <c r="AD112" s="17">
        <v>1110</v>
      </c>
      <c r="AE112" s="17">
        <v>451</v>
      </c>
      <c r="AF112" s="17">
        <v>902</v>
      </c>
      <c r="AG112" s="17"/>
      <c r="AH112" s="17"/>
      <c r="AI112" s="17">
        <v>451</v>
      </c>
      <c r="AJ112" s="17">
        <v>902</v>
      </c>
      <c r="AK112" s="17"/>
      <c r="AL112" s="17"/>
      <c r="AM112" s="17">
        <v>451</v>
      </c>
      <c r="AN112" s="17">
        <v>902</v>
      </c>
      <c r="AO112" s="17"/>
      <c r="AP112" s="17"/>
      <c r="AQ112" s="17">
        <v>104</v>
      </c>
      <c r="AR112" s="17">
        <v>208</v>
      </c>
      <c r="AS112" s="17">
        <v>104</v>
      </c>
      <c r="AT112" s="17">
        <v>208</v>
      </c>
      <c r="AU112" s="17">
        <v>0</v>
      </c>
      <c r="AV112" s="17">
        <v>0</v>
      </c>
      <c r="AW112" s="17"/>
      <c r="AX112" s="17"/>
      <c r="AY112" s="17"/>
      <c r="AZ112" s="17"/>
      <c r="BA112" s="17"/>
      <c r="BB112" s="17"/>
      <c r="BC112" s="17"/>
      <c r="BD112" s="17"/>
      <c r="BE112" s="17">
        <v>0</v>
      </c>
      <c r="BF112" s="17"/>
      <c r="BG112" s="17"/>
      <c r="BH112" s="17"/>
      <c r="BI112" s="17"/>
      <c r="BJ112" s="17"/>
      <c r="BK112" s="17"/>
      <c r="BL112" s="19"/>
      <c r="BM112" s="19"/>
      <c r="BN112" s="17"/>
      <c r="BO112" s="17"/>
      <c r="BP112" s="17"/>
      <c r="BQ112" s="17"/>
    </row>
    <row r="113" spans="1:69" s="21" customFormat="1">
      <c r="A113" s="1">
        <v>103</v>
      </c>
      <c r="B113" s="1">
        <v>93</v>
      </c>
      <c r="C113" s="14" t="s">
        <v>179</v>
      </c>
      <c r="D113" s="14" t="s">
        <v>201</v>
      </c>
      <c r="E113" s="17">
        <v>9827</v>
      </c>
      <c r="F113" s="17">
        <v>94006</v>
      </c>
      <c r="G113" s="17">
        <v>9827</v>
      </c>
      <c r="H113" s="17">
        <v>94006</v>
      </c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>
        <v>2048</v>
      </c>
      <c r="AD113" s="17">
        <v>15500</v>
      </c>
      <c r="AE113" s="17">
        <v>2048</v>
      </c>
      <c r="AF113" s="17">
        <v>15500</v>
      </c>
      <c r="AG113" s="17"/>
      <c r="AH113" s="17"/>
      <c r="AI113" s="17">
        <v>1995</v>
      </c>
      <c r="AJ113" s="17">
        <v>15000</v>
      </c>
      <c r="AK113" s="17">
        <v>53</v>
      </c>
      <c r="AL113" s="17">
        <v>500</v>
      </c>
      <c r="AM113" s="17"/>
      <c r="AN113" s="17"/>
      <c r="AO113" s="17"/>
      <c r="AP113" s="17"/>
      <c r="AQ113" s="17"/>
      <c r="AR113" s="17"/>
      <c r="AS113" s="17"/>
      <c r="AT113" s="17"/>
      <c r="AU113" s="17">
        <v>521454</v>
      </c>
      <c r="AV113" s="17">
        <v>521454</v>
      </c>
      <c r="AW113" s="17">
        <v>174384</v>
      </c>
      <c r="AX113" s="17">
        <v>144244</v>
      </c>
      <c r="AY113" s="17">
        <v>331100</v>
      </c>
      <c r="AZ113" s="17">
        <v>14729</v>
      </c>
      <c r="BA113" s="17">
        <v>1241</v>
      </c>
      <c r="BB113" s="17">
        <v>1241</v>
      </c>
      <c r="BC113" s="17">
        <v>0</v>
      </c>
      <c r="BD113" s="17"/>
      <c r="BE113" s="17">
        <v>4963</v>
      </c>
      <c r="BF113" s="17">
        <v>4963</v>
      </c>
      <c r="BG113" s="17">
        <v>0</v>
      </c>
      <c r="BH113" s="17"/>
      <c r="BI113" s="17">
        <v>114177</v>
      </c>
      <c r="BJ113" s="17"/>
      <c r="BK113" s="17"/>
      <c r="BL113" s="19"/>
      <c r="BM113" s="19"/>
      <c r="BN113" s="17"/>
      <c r="BO113" s="17"/>
      <c r="BP113" s="17"/>
      <c r="BQ113" s="17"/>
    </row>
    <row r="114" spans="1:69" s="21" customFormat="1">
      <c r="A114" s="1">
        <v>104</v>
      </c>
      <c r="B114" s="1">
        <v>119</v>
      </c>
      <c r="C114" s="14" t="s">
        <v>179</v>
      </c>
      <c r="D114" s="14" t="s">
        <v>202</v>
      </c>
      <c r="E114" s="17">
        <v>0</v>
      </c>
      <c r="F114" s="17">
        <v>0</v>
      </c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>
        <v>3228</v>
      </c>
      <c r="AD114" s="17">
        <v>24750</v>
      </c>
      <c r="AE114" s="17">
        <v>3228</v>
      </c>
      <c r="AF114" s="17">
        <v>24750</v>
      </c>
      <c r="AG114" s="17"/>
      <c r="AH114" s="17"/>
      <c r="AI114" s="17">
        <v>2020</v>
      </c>
      <c r="AJ114" s="17">
        <v>16000</v>
      </c>
      <c r="AK114" s="17">
        <v>1208</v>
      </c>
      <c r="AL114" s="17">
        <v>8750</v>
      </c>
      <c r="AM114" s="17"/>
      <c r="AN114" s="17"/>
      <c r="AO114" s="17"/>
      <c r="AP114" s="17"/>
      <c r="AQ114" s="17"/>
      <c r="AR114" s="17"/>
      <c r="AS114" s="17"/>
      <c r="AT114" s="17"/>
      <c r="AU114" s="17">
        <v>720948</v>
      </c>
      <c r="AV114" s="17">
        <v>720948</v>
      </c>
      <c r="AW114" s="17">
        <v>227030</v>
      </c>
      <c r="AX114" s="17">
        <v>186259</v>
      </c>
      <c r="AY114" s="17">
        <v>438592</v>
      </c>
      <c r="AZ114" s="17">
        <v>55133</v>
      </c>
      <c r="BA114" s="17">
        <v>193</v>
      </c>
      <c r="BB114" s="17">
        <v>193</v>
      </c>
      <c r="BC114" s="17">
        <v>0</v>
      </c>
      <c r="BD114" s="17"/>
      <c r="BE114" s="17">
        <v>771</v>
      </c>
      <c r="BF114" s="17">
        <v>771</v>
      </c>
      <c r="BG114" s="17">
        <v>0</v>
      </c>
      <c r="BH114" s="17"/>
      <c r="BI114" s="17">
        <v>151327</v>
      </c>
      <c r="BJ114" s="17"/>
      <c r="BK114" s="17"/>
      <c r="BL114" s="19"/>
      <c r="BM114" s="19"/>
      <c r="BN114" s="17"/>
      <c r="BO114" s="17"/>
      <c r="BP114" s="17"/>
      <c r="BQ114" s="17"/>
    </row>
    <row r="115" spans="1:69" s="21" customFormat="1">
      <c r="A115" s="1">
        <v>105</v>
      </c>
      <c r="B115" s="1">
        <v>439</v>
      </c>
      <c r="C115" s="14" t="s">
        <v>179</v>
      </c>
      <c r="D115" s="14" t="s">
        <v>203</v>
      </c>
      <c r="E115" s="17">
        <v>2546</v>
      </c>
      <c r="F115" s="17">
        <v>24275</v>
      </c>
      <c r="G115" s="17">
        <v>2546</v>
      </c>
      <c r="H115" s="17">
        <v>24275</v>
      </c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>
        <v>1168</v>
      </c>
      <c r="AD115" s="17">
        <v>10861</v>
      </c>
      <c r="AE115" s="17">
        <v>1168</v>
      </c>
      <c r="AF115" s="17">
        <v>10861</v>
      </c>
      <c r="AG115" s="17"/>
      <c r="AH115" s="17"/>
      <c r="AI115" s="17">
        <v>917</v>
      </c>
      <c r="AJ115" s="17">
        <v>8796</v>
      </c>
      <c r="AK115" s="17">
        <v>251</v>
      </c>
      <c r="AL115" s="17">
        <v>2065</v>
      </c>
      <c r="AM115" s="17"/>
      <c r="AN115" s="17"/>
      <c r="AO115" s="17"/>
      <c r="AP115" s="17"/>
      <c r="AQ115" s="17"/>
      <c r="AR115" s="17"/>
      <c r="AS115" s="17"/>
      <c r="AT115" s="17"/>
      <c r="AU115" s="17">
        <v>261864</v>
      </c>
      <c r="AV115" s="17">
        <v>261864</v>
      </c>
      <c r="AW115" s="17">
        <v>104083</v>
      </c>
      <c r="AX115" s="17">
        <v>79131</v>
      </c>
      <c r="AY115" s="17">
        <v>115173</v>
      </c>
      <c r="AZ115" s="17">
        <v>20427</v>
      </c>
      <c r="BA115" s="17">
        <v>8365</v>
      </c>
      <c r="BB115" s="17">
        <v>8365</v>
      </c>
      <c r="BC115" s="17">
        <v>3904</v>
      </c>
      <c r="BD115" s="17"/>
      <c r="BE115" s="17">
        <v>51804</v>
      </c>
      <c r="BF115" s="17">
        <v>33458</v>
      </c>
      <c r="BG115" s="17">
        <v>18346</v>
      </c>
      <c r="BH115" s="17"/>
      <c r="BI115" s="17">
        <v>41707</v>
      </c>
      <c r="BJ115" s="17">
        <v>826</v>
      </c>
      <c r="BK115" s="17">
        <v>9912</v>
      </c>
      <c r="BL115" s="19"/>
      <c r="BM115" s="19"/>
      <c r="BN115" s="17"/>
      <c r="BO115" s="17"/>
      <c r="BP115" s="17"/>
      <c r="BQ115" s="17"/>
    </row>
    <row r="116" spans="1:69" s="21" customFormat="1">
      <c r="A116" s="1">
        <v>106</v>
      </c>
      <c r="B116" s="1">
        <v>410</v>
      </c>
      <c r="C116" s="14" t="s">
        <v>179</v>
      </c>
      <c r="D116" s="14" t="s">
        <v>204</v>
      </c>
      <c r="E116" s="17">
        <v>0</v>
      </c>
      <c r="F116" s="17">
        <v>0</v>
      </c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>
        <v>0</v>
      </c>
      <c r="AD116" s="17">
        <v>0</v>
      </c>
      <c r="AE116" s="17">
        <v>0</v>
      </c>
      <c r="AF116" s="17">
        <v>0</v>
      </c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>
        <v>0</v>
      </c>
      <c r="AV116" s="17">
        <v>0</v>
      </c>
      <c r="AW116" s="17"/>
      <c r="AX116" s="17"/>
      <c r="AY116" s="17"/>
      <c r="AZ116" s="17"/>
      <c r="BA116" s="17"/>
      <c r="BB116" s="17"/>
      <c r="BC116" s="17"/>
      <c r="BD116" s="17"/>
      <c r="BE116" s="17">
        <v>0</v>
      </c>
      <c r="BF116" s="17"/>
      <c r="BG116" s="17"/>
      <c r="BH116" s="17"/>
      <c r="BI116" s="17"/>
      <c r="BJ116" s="17"/>
      <c r="BK116" s="17"/>
      <c r="BL116" s="19"/>
      <c r="BM116" s="19"/>
      <c r="BN116" s="17"/>
      <c r="BO116" s="17"/>
      <c r="BP116" s="17"/>
      <c r="BQ116" s="17"/>
    </row>
    <row r="117" spans="1:69" s="21" customFormat="1">
      <c r="A117" s="1">
        <v>107</v>
      </c>
      <c r="B117" s="1">
        <v>737</v>
      </c>
      <c r="C117" s="14" t="s">
        <v>179</v>
      </c>
      <c r="D117" s="14" t="s">
        <v>205</v>
      </c>
      <c r="E117" s="17">
        <v>344</v>
      </c>
      <c r="F117" s="17">
        <v>2945</v>
      </c>
      <c r="G117" s="17">
        <v>344</v>
      </c>
      <c r="H117" s="17">
        <v>2945</v>
      </c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>
        <v>0</v>
      </c>
      <c r="AD117" s="17">
        <v>0</v>
      </c>
      <c r="AE117" s="17">
        <v>0</v>
      </c>
      <c r="AF117" s="17">
        <v>0</v>
      </c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>
        <v>1050</v>
      </c>
      <c r="AV117" s="17">
        <v>1050</v>
      </c>
      <c r="AW117" s="17">
        <v>316</v>
      </c>
      <c r="AX117" s="17">
        <v>316</v>
      </c>
      <c r="AY117" s="17">
        <v>734</v>
      </c>
      <c r="AZ117" s="17"/>
      <c r="BA117" s="17"/>
      <c r="BB117" s="17"/>
      <c r="BC117" s="17"/>
      <c r="BD117" s="17"/>
      <c r="BE117" s="17">
        <v>0</v>
      </c>
      <c r="BF117" s="17"/>
      <c r="BG117" s="17"/>
      <c r="BH117" s="17"/>
      <c r="BI117" s="17">
        <v>367</v>
      </c>
      <c r="BJ117" s="17"/>
      <c r="BK117" s="17"/>
      <c r="BL117" s="19"/>
      <c r="BM117" s="19"/>
      <c r="BN117" s="17"/>
      <c r="BO117" s="17"/>
      <c r="BP117" s="17"/>
      <c r="BQ117" s="17"/>
    </row>
    <row r="118" spans="1:69" s="21" customFormat="1">
      <c r="A118" s="1">
        <v>108</v>
      </c>
      <c r="B118" s="1">
        <v>86</v>
      </c>
      <c r="C118" s="14" t="s">
        <v>179</v>
      </c>
      <c r="D118" s="14" t="s">
        <v>206</v>
      </c>
      <c r="E118" s="17">
        <v>11538</v>
      </c>
      <c r="F118" s="17">
        <v>116410</v>
      </c>
      <c r="G118" s="17">
        <v>11538</v>
      </c>
      <c r="H118" s="17">
        <v>116410</v>
      </c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>
        <v>1</v>
      </c>
      <c r="AB118" s="17">
        <v>14</v>
      </c>
      <c r="AC118" s="17">
        <v>4192</v>
      </c>
      <c r="AD118" s="17">
        <v>29985</v>
      </c>
      <c r="AE118" s="17">
        <v>4192</v>
      </c>
      <c r="AF118" s="17">
        <v>29985</v>
      </c>
      <c r="AG118" s="17">
        <v>1172</v>
      </c>
      <c r="AH118" s="17">
        <v>4542</v>
      </c>
      <c r="AI118" s="17">
        <v>2587</v>
      </c>
      <c r="AJ118" s="17">
        <v>21700</v>
      </c>
      <c r="AK118" s="17">
        <v>433</v>
      </c>
      <c r="AL118" s="17">
        <v>3743</v>
      </c>
      <c r="AM118" s="17"/>
      <c r="AN118" s="17"/>
      <c r="AO118" s="17"/>
      <c r="AP118" s="17"/>
      <c r="AQ118" s="17"/>
      <c r="AR118" s="17"/>
      <c r="AS118" s="17"/>
      <c r="AT118" s="17"/>
      <c r="AU118" s="17">
        <v>645918</v>
      </c>
      <c r="AV118" s="17">
        <v>645918</v>
      </c>
      <c r="AW118" s="17">
        <v>226940</v>
      </c>
      <c r="AX118" s="17">
        <v>185371</v>
      </c>
      <c r="AY118" s="17">
        <v>357205</v>
      </c>
      <c r="AZ118" s="17">
        <v>60674</v>
      </c>
      <c r="BA118" s="17">
        <v>1099</v>
      </c>
      <c r="BB118" s="17">
        <v>1099</v>
      </c>
      <c r="BC118" s="17">
        <v>0</v>
      </c>
      <c r="BD118" s="17"/>
      <c r="BE118" s="17">
        <v>4394</v>
      </c>
      <c r="BF118" s="17">
        <v>4394</v>
      </c>
      <c r="BG118" s="17">
        <v>0</v>
      </c>
      <c r="BH118" s="17"/>
      <c r="BI118" s="17">
        <v>124823</v>
      </c>
      <c r="BJ118" s="17"/>
      <c r="BK118" s="17"/>
      <c r="BL118" s="19"/>
      <c r="BM118" s="19"/>
      <c r="BN118" s="17"/>
      <c r="BO118" s="17"/>
      <c r="BP118" s="17"/>
      <c r="BQ118" s="17"/>
    </row>
    <row r="119" spans="1:69" s="21" customFormat="1">
      <c r="A119" s="1">
        <v>109</v>
      </c>
      <c r="B119" s="1">
        <v>89</v>
      </c>
      <c r="C119" s="14" t="s">
        <v>179</v>
      </c>
      <c r="D119" s="14" t="s">
        <v>207</v>
      </c>
      <c r="E119" s="17">
        <v>1062</v>
      </c>
      <c r="F119" s="17">
        <v>17100</v>
      </c>
      <c r="G119" s="17">
        <v>1062</v>
      </c>
      <c r="H119" s="17">
        <v>17100</v>
      </c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>
        <v>2103</v>
      </c>
      <c r="AD119" s="17">
        <v>18920</v>
      </c>
      <c r="AE119" s="17">
        <v>2103</v>
      </c>
      <c r="AF119" s="17">
        <v>18920</v>
      </c>
      <c r="AG119" s="17"/>
      <c r="AH119" s="17"/>
      <c r="AI119" s="17">
        <v>2103</v>
      </c>
      <c r="AJ119" s="17">
        <v>18920</v>
      </c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>
        <v>326359</v>
      </c>
      <c r="AV119" s="17">
        <v>326359</v>
      </c>
      <c r="AW119" s="17">
        <v>147027</v>
      </c>
      <c r="AX119" s="17">
        <v>147027</v>
      </c>
      <c r="AY119" s="17">
        <v>179332</v>
      </c>
      <c r="AZ119" s="17"/>
      <c r="BA119" s="17"/>
      <c r="BB119" s="17"/>
      <c r="BC119" s="17"/>
      <c r="BD119" s="17"/>
      <c r="BE119" s="17">
        <v>0</v>
      </c>
      <c r="BF119" s="17"/>
      <c r="BG119" s="17"/>
      <c r="BH119" s="17"/>
      <c r="BI119" s="17">
        <v>89666</v>
      </c>
      <c r="BJ119" s="17"/>
      <c r="BK119" s="17"/>
      <c r="BL119" s="19"/>
      <c r="BM119" s="19"/>
      <c r="BN119" s="17"/>
      <c r="BO119" s="17"/>
      <c r="BP119" s="17"/>
      <c r="BQ119" s="17"/>
    </row>
    <row r="120" spans="1:69" s="21" customFormat="1" ht="25.5">
      <c r="A120" s="1">
        <v>110</v>
      </c>
      <c r="B120" s="1">
        <v>749</v>
      </c>
      <c r="C120" s="14" t="s">
        <v>179</v>
      </c>
      <c r="D120" s="14" t="s">
        <v>208</v>
      </c>
      <c r="E120" s="17">
        <v>388</v>
      </c>
      <c r="F120" s="17">
        <v>6014</v>
      </c>
      <c r="G120" s="17">
        <v>388</v>
      </c>
      <c r="H120" s="17">
        <v>6014</v>
      </c>
      <c r="I120" s="17"/>
      <c r="J120" s="17"/>
      <c r="K120" s="17">
        <v>388</v>
      </c>
      <c r="L120" s="17">
        <v>6014</v>
      </c>
      <c r="M120" s="17">
        <v>388</v>
      </c>
      <c r="N120" s="17">
        <v>6014</v>
      </c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>
        <v>780</v>
      </c>
      <c r="AD120" s="17">
        <v>11700</v>
      </c>
      <c r="AE120" s="17">
        <v>780</v>
      </c>
      <c r="AF120" s="17">
        <v>11700</v>
      </c>
      <c r="AG120" s="17">
        <v>780</v>
      </c>
      <c r="AH120" s="17">
        <v>11700</v>
      </c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>
        <v>0</v>
      </c>
      <c r="AV120" s="17">
        <v>0</v>
      </c>
      <c r="AW120" s="17"/>
      <c r="AX120" s="17"/>
      <c r="AY120" s="17"/>
      <c r="AZ120" s="17"/>
      <c r="BA120" s="17"/>
      <c r="BB120" s="17"/>
      <c r="BC120" s="17"/>
      <c r="BD120" s="17"/>
      <c r="BE120" s="17">
        <v>0</v>
      </c>
      <c r="BF120" s="17"/>
      <c r="BG120" s="17"/>
      <c r="BH120" s="17"/>
      <c r="BI120" s="17"/>
      <c r="BJ120" s="17"/>
      <c r="BK120" s="17"/>
      <c r="BL120" s="19"/>
      <c r="BM120" s="19"/>
      <c r="BN120" s="17"/>
      <c r="BO120" s="17"/>
      <c r="BP120" s="17"/>
      <c r="BQ120" s="17"/>
    </row>
    <row r="121" spans="1:69" s="21" customFormat="1">
      <c r="A121" s="1">
        <v>111</v>
      </c>
      <c r="B121" s="1">
        <v>641</v>
      </c>
      <c r="C121" s="14" t="s">
        <v>179</v>
      </c>
      <c r="D121" s="14" t="s">
        <v>209</v>
      </c>
      <c r="E121" s="17">
        <v>0</v>
      </c>
      <c r="F121" s="17">
        <v>0</v>
      </c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>
        <v>0</v>
      </c>
      <c r="AD121" s="17">
        <v>0</v>
      </c>
      <c r="AE121" s="17">
        <v>0</v>
      </c>
      <c r="AF121" s="17">
        <v>0</v>
      </c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>
        <v>37397</v>
      </c>
      <c r="AV121" s="17">
        <v>37397</v>
      </c>
      <c r="AW121" s="17"/>
      <c r="AX121" s="17"/>
      <c r="AY121" s="17"/>
      <c r="AZ121" s="17"/>
      <c r="BA121" s="17">
        <v>5487</v>
      </c>
      <c r="BB121" s="17">
        <v>5487</v>
      </c>
      <c r="BC121" s="17">
        <v>31910</v>
      </c>
      <c r="BD121" s="17"/>
      <c r="BE121" s="17">
        <v>171265</v>
      </c>
      <c r="BF121" s="17">
        <v>21947</v>
      </c>
      <c r="BG121" s="17">
        <v>149318</v>
      </c>
      <c r="BH121" s="17"/>
      <c r="BI121" s="17">
        <v>15956</v>
      </c>
      <c r="BJ121" s="17"/>
      <c r="BK121" s="17"/>
      <c r="BL121" s="19"/>
      <c r="BM121" s="19"/>
      <c r="BN121" s="17"/>
      <c r="BO121" s="17"/>
      <c r="BP121" s="17"/>
      <c r="BQ121" s="17"/>
    </row>
    <row r="122" spans="1:69" s="21" customFormat="1">
      <c r="A122" s="1">
        <v>112</v>
      </c>
      <c r="B122" s="1">
        <v>710</v>
      </c>
      <c r="C122" s="14" t="s">
        <v>179</v>
      </c>
      <c r="D122" s="14" t="s">
        <v>210</v>
      </c>
      <c r="E122" s="17">
        <v>0</v>
      </c>
      <c r="F122" s="17">
        <v>0</v>
      </c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>
        <v>13</v>
      </c>
      <c r="AD122" s="17">
        <v>26</v>
      </c>
      <c r="AE122" s="17">
        <v>9</v>
      </c>
      <c r="AF122" s="17">
        <v>18</v>
      </c>
      <c r="AG122" s="17"/>
      <c r="AH122" s="17"/>
      <c r="AI122" s="17">
        <v>9</v>
      </c>
      <c r="AJ122" s="17">
        <v>18</v>
      </c>
      <c r="AK122" s="17"/>
      <c r="AL122" s="17"/>
      <c r="AM122" s="17">
        <v>9</v>
      </c>
      <c r="AN122" s="17">
        <v>18</v>
      </c>
      <c r="AO122" s="17"/>
      <c r="AP122" s="17"/>
      <c r="AQ122" s="17">
        <v>4</v>
      </c>
      <c r="AR122" s="17">
        <v>8</v>
      </c>
      <c r="AS122" s="17">
        <v>4</v>
      </c>
      <c r="AT122" s="17">
        <v>8</v>
      </c>
      <c r="AU122" s="17">
        <v>64</v>
      </c>
      <c r="AV122" s="17">
        <v>64</v>
      </c>
      <c r="AW122" s="17">
        <v>0</v>
      </c>
      <c r="AX122" s="17">
        <v>0</v>
      </c>
      <c r="AY122" s="17">
        <v>64</v>
      </c>
      <c r="AZ122" s="17"/>
      <c r="BA122" s="17"/>
      <c r="BB122" s="17"/>
      <c r="BC122" s="17"/>
      <c r="BD122" s="17"/>
      <c r="BE122" s="17">
        <v>0</v>
      </c>
      <c r="BF122" s="17"/>
      <c r="BG122" s="17"/>
      <c r="BH122" s="17"/>
      <c r="BI122" s="17">
        <v>32</v>
      </c>
      <c r="BJ122" s="17"/>
      <c r="BK122" s="17"/>
      <c r="BL122" s="19"/>
      <c r="BM122" s="19"/>
      <c r="BN122" s="17"/>
      <c r="BO122" s="17"/>
      <c r="BP122" s="17"/>
      <c r="BQ122" s="17"/>
    </row>
    <row r="123" spans="1:69" s="21" customFormat="1">
      <c r="A123" s="1">
        <v>113</v>
      </c>
      <c r="B123" s="1">
        <v>698</v>
      </c>
      <c r="C123" s="14" t="s">
        <v>179</v>
      </c>
      <c r="D123" s="14" t="s">
        <v>211</v>
      </c>
      <c r="E123" s="17">
        <v>0</v>
      </c>
      <c r="F123" s="17">
        <v>0</v>
      </c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>
        <v>0</v>
      </c>
      <c r="AD123" s="17">
        <v>0</v>
      </c>
      <c r="AE123" s="17">
        <v>0</v>
      </c>
      <c r="AF123" s="17">
        <v>0</v>
      </c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>
        <v>1110</v>
      </c>
      <c r="AV123" s="17">
        <v>1110</v>
      </c>
      <c r="AW123" s="17"/>
      <c r="AX123" s="17"/>
      <c r="AY123" s="17"/>
      <c r="AZ123" s="17"/>
      <c r="BA123" s="17">
        <v>828</v>
      </c>
      <c r="BB123" s="17">
        <v>828</v>
      </c>
      <c r="BC123" s="17">
        <v>282</v>
      </c>
      <c r="BD123" s="17"/>
      <c r="BE123" s="17">
        <v>4630</v>
      </c>
      <c r="BF123" s="17">
        <v>3310</v>
      </c>
      <c r="BG123" s="17">
        <v>1320</v>
      </c>
      <c r="BH123" s="17"/>
      <c r="BI123" s="17">
        <v>141</v>
      </c>
      <c r="BJ123" s="17"/>
      <c r="BK123" s="17"/>
      <c r="BL123" s="19"/>
      <c r="BM123" s="19"/>
      <c r="BN123" s="17"/>
      <c r="BO123" s="17"/>
      <c r="BP123" s="17"/>
      <c r="BQ123" s="17"/>
    </row>
    <row r="124" spans="1:69" s="21" customFormat="1">
      <c r="A124" s="1">
        <v>114</v>
      </c>
      <c r="B124" s="1">
        <v>820</v>
      </c>
      <c r="C124" s="14" t="s">
        <v>179</v>
      </c>
      <c r="D124" s="14" t="s">
        <v>212</v>
      </c>
      <c r="E124" s="17">
        <v>0</v>
      </c>
      <c r="F124" s="17">
        <v>0</v>
      </c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>
        <v>50</v>
      </c>
      <c r="AD124" s="17">
        <v>200</v>
      </c>
      <c r="AE124" s="17">
        <v>50</v>
      </c>
      <c r="AF124" s="17">
        <v>200</v>
      </c>
      <c r="AG124" s="17"/>
      <c r="AH124" s="17"/>
      <c r="AI124" s="17">
        <v>50</v>
      </c>
      <c r="AJ124" s="17">
        <v>200</v>
      </c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>
        <v>0</v>
      </c>
      <c r="AV124" s="17">
        <v>0</v>
      </c>
      <c r="AW124" s="17"/>
      <c r="AX124" s="17"/>
      <c r="AY124" s="17"/>
      <c r="AZ124" s="17"/>
      <c r="BA124" s="17"/>
      <c r="BB124" s="17"/>
      <c r="BC124" s="17"/>
      <c r="BD124" s="17"/>
      <c r="BE124" s="17">
        <v>0</v>
      </c>
      <c r="BF124" s="17"/>
      <c r="BG124" s="17"/>
      <c r="BH124" s="17"/>
      <c r="BI124" s="17"/>
      <c r="BJ124" s="17"/>
      <c r="BK124" s="17"/>
      <c r="BL124" s="19"/>
      <c r="BM124" s="19"/>
      <c r="BN124" s="17"/>
      <c r="BO124" s="17"/>
      <c r="BP124" s="17"/>
      <c r="BQ124" s="17"/>
    </row>
    <row r="125" spans="1:69" s="21" customFormat="1">
      <c r="A125" s="1">
        <v>115</v>
      </c>
      <c r="B125" s="1">
        <v>765</v>
      </c>
      <c r="C125" s="14" t="s">
        <v>179</v>
      </c>
      <c r="D125" s="14" t="s">
        <v>213</v>
      </c>
      <c r="E125" s="17">
        <v>0</v>
      </c>
      <c r="F125" s="17">
        <v>0</v>
      </c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>
        <v>200</v>
      </c>
      <c r="AD125" s="17">
        <v>600</v>
      </c>
      <c r="AE125" s="17">
        <v>200</v>
      </c>
      <c r="AF125" s="17">
        <v>600</v>
      </c>
      <c r="AG125" s="17"/>
      <c r="AH125" s="17"/>
      <c r="AI125" s="17">
        <v>200</v>
      </c>
      <c r="AJ125" s="17">
        <v>600</v>
      </c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>
        <v>0</v>
      </c>
      <c r="AV125" s="17">
        <v>0</v>
      </c>
      <c r="AW125" s="17"/>
      <c r="AX125" s="17"/>
      <c r="AY125" s="17"/>
      <c r="AZ125" s="17"/>
      <c r="BA125" s="17"/>
      <c r="BB125" s="17"/>
      <c r="BC125" s="17"/>
      <c r="BD125" s="17"/>
      <c r="BE125" s="17">
        <v>0</v>
      </c>
      <c r="BF125" s="17"/>
      <c r="BG125" s="17"/>
      <c r="BH125" s="17"/>
      <c r="BI125" s="17"/>
      <c r="BJ125" s="17"/>
      <c r="BK125" s="17"/>
      <c r="BL125" s="19"/>
      <c r="BM125" s="19"/>
      <c r="BN125" s="17"/>
      <c r="BO125" s="17"/>
      <c r="BP125" s="17"/>
      <c r="BQ125" s="17"/>
    </row>
    <row r="126" spans="1:69" s="21" customFormat="1">
      <c r="A126" s="1">
        <v>116</v>
      </c>
      <c r="B126" s="1">
        <v>769</v>
      </c>
      <c r="C126" s="14" t="s">
        <v>179</v>
      </c>
      <c r="D126" s="14" t="s">
        <v>214</v>
      </c>
      <c r="E126" s="17">
        <v>10</v>
      </c>
      <c r="F126" s="17">
        <v>50</v>
      </c>
      <c r="G126" s="17">
        <v>10</v>
      </c>
      <c r="H126" s="17">
        <v>50</v>
      </c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>
        <v>550</v>
      </c>
      <c r="AD126" s="17">
        <v>1680</v>
      </c>
      <c r="AE126" s="17">
        <v>550</v>
      </c>
      <c r="AF126" s="17">
        <v>1680</v>
      </c>
      <c r="AG126" s="17">
        <v>550</v>
      </c>
      <c r="AH126" s="17">
        <v>1680</v>
      </c>
      <c r="AI126" s="17"/>
      <c r="AJ126" s="17"/>
      <c r="AK126" s="17"/>
      <c r="AL126" s="17"/>
      <c r="AM126" s="17"/>
      <c r="AN126" s="17"/>
      <c r="AO126" s="17">
        <v>15</v>
      </c>
      <c r="AP126" s="17">
        <v>75</v>
      </c>
      <c r="AQ126" s="17"/>
      <c r="AR126" s="17"/>
      <c r="AS126" s="17"/>
      <c r="AT126" s="17"/>
      <c r="AU126" s="17">
        <v>0</v>
      </c>
      <c r="AV126" s="17">
        <v>0</v>
      </c>
      <c r="AW126" s="17"/>
      <c r="AX126" s="17"/>
      <c r="AY126" s="17"/>
      <c r="AZ126" s="17"/>
      <c r="BA126" s="17"/>
      <c r="BB126" s="17"/>
      <c r="BC126" s="17"/>
      <c r="BD126" s="17"/>
      <c r="BE126" s="17">
        <v>0</v>
      </c>
      <c r="BF126" s="17"/>
      <c r="BG126" s="17"/>
      <c r="BH126" s="17"/>
      <c r="BI126" s="17"/>
      <c r="BJ126" s="17"/>
      <c r="BK126" s="17"/>
      <c r="BL126" s="19"/>
      <c r="BM126" s="19"/>
      <c r="BN126" s="17"/>
      <c r="BO126" s="17"/>
      <c r="BP126" s="17"/>
      <c r="BQ126" s="17"/>
    </row>
    <row r="127" spans="1:69" s="21" customFormat="1">
      <c r="A127" s="1">
        <v>117</v>
      </c>
      <c r="B127" s="1">
        <v>738</v>
      </c>
      <c r="C127" s="14" t="s">
        <v>179</v>
      </c>
      <c r="D127" s="14" t="s">
        <v>215</v>
      </c>
      <c r="E127" s="17">
        <v>0</v>
      </c>
      <c r="F127" s="17">
        <v>0</v>
      </c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>
        <v>0</v>
      </c>
      <c r="AD127" s="17">
        <v>0</v>
      </c>
      <c r="AE127" s="17">
        <v>0</v>
      </c>
      <c r="AF127" s="17">
        <v>0</v>
      </c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>
        <v>47772</v>
      </c>
      <c r="AV127" s="17">
        <v>47772</v>
      </c>
      <c r="AW127" s="17"/>
      <c r="AX127" s="17"/>
      <c r="AY127" s="17"/>
      <c r="AZ127" s="17"/>
      <c r="BA127" s="17">
        <v>13841</v>
      </c>
      <c r="BB127" s="17">
        <v>13841</v>
      </c>
      <c r="BC127" s="17">
        <v>33931</v>
      </c>
      <c r="BD127" s="17"/>
      <c r="BE127" s="17">
        <v>212299</v>
      </c>
      <c r="BF127" s="17">
        <v>55367</v>
      </c>
      <c r="BG127" s="17">
        <v>156932</v>
      </c>
      <c r="BH127" s="17"/>
      <c r="BI127" s="17">
        <v>16965</v>
      </c>
      <c r="BJ127" s="17"/>
      <c r="BK127" s="17"/>
      <c r="BL127" s="19"/>
      <c r="BM127" s="19"/>
      <c r="BN127" s="17"/>
      <c r="BO127" s="17"/>
      <c r="BP127" s="17"/>
      <c r="BQ127" s="17"/>
    </row>
    <row r="128" spans="1:69" s="21" customFormat="1">
      <c r="A128" s="1">
        <v>118</v>
      </c>
      <c r="B128" s="1">
        <v>689</v>
      </c>
      <c r="C128" s="14" t="s">
        <v>179</v>
      </c>
      <c r="D128" s="14" t="s">
        <v>216</v>
      </c>
      <c r="E128" s="17">
        <v>400</v>
      </c>
      <c r="F128" s="17">
        <v>1856</v>
      </c>
      <c r="G128" s="17">
        <v>400</v>
      </c>
      <c r="H128" s="17">
        <v>1856</v>
      </c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>
        <v>0</v>
      </c>
      <c r="AD128" s="17">
        <v>0</v>
      </c>
      <c r="AE128" s="17">
        <v>0</v>
      </c>
      <c r="AF128" s="17">
        <v>0</v>
      </c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>
        <v>0</v>
      </c>
      <c r="AV128" s="17">
        <v>0</v>
      </c>
      <c r="AW128" s="17"/>
      <c r="AX128" s="17"/>
      <c r="AY128" s="17"/>
      <c r="AZ128" s="17"/>
      <c r="BA128" s="17"/>
      <c r="BB128" s="17"/>
      <c r="BC128" s="17"/>
      <c r="BD128" s="17"/>
      <c r="BE128" s="17">
        <v>0</v>
      </c>
      <c r="BF128" s="17"/>
      <c r="BG128" s="17"/>
      <c r="BH128" s="17"/>
      <c r="BI128" s="17"/>
      <c r="BJ128" s="17"/>
      <c r="BK128" s="17"/>
      <c r="BL128" s="19"/>
      <c r="BM128" s="19"/>
      <c r="BN128" s="17"/>
      <c r="BO128" s="17"/>
      <c r="BP128" s="17"/>
      <c r="BQ128" s="17"/>
    </row>
    <row r="129" spans="1:69" s="21" customFormat="1">
      <c r="A129" s="1">
        <v>119</v>
      </c>
      <c r="B129" s="1">
        <v>781</v>
      </c>
      <c r="C129" s="14" t="s">
        <v>179</v>
      </c>
      <c r="D129" s="14" t="s">
        <v>217</v>
      </c>
      <c r="E129" s="17">
        <v>0</v>
      </c>
      <c r="F129" s="17">
        <v>0</v>
      </c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>
        <v>319</v>
      </c>
      <c r="AD129" s="17">
        <v>957</v>
      </c>
      <c r="AE129" s="17">
        <v>319</v>
      </c>
      <c r="AF129" s="17">
        <v>957</v>
      </c>
      <c r="AG129" s="17"/>
      <c r="AH129" s="17"/>
      <c r="AI129" s="17">
        <v>319</v>
      </c>
      <c r="AJ129" s="17">
        <v>957</v>
      </c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>
        <v>0</v>
      </c>
      <c r="AV129" s="17">
        <v>0</v>
      </c>
      <c r="AW129" s="17"/>
      <c r="AX129" s="17"/>
      <c r="AY129" s="17"/>
      <c r="AZ129" s="17"/>
      <c r="BA129" s="17"/>
      <c r="BB129" s="17"/>
      <c r="BC129" s="17"/>
      <c r="BD129" s="17"/>
      <c r="BE129" s="17">
        <v>0</v>
      </c>
      <c r="BF129" s="17"/>
      <c r="BG129" s="17"/>
      <c r="BH129" s="17"/>
      <c r="BI129" s="17"/>
      <c r="BJ129" s="17"/>
      <c r="BK129" s="17"/>
      <c r="BL129" s="19"/>
      <c r="BM129" s="19"/>
      <c r="BN129" s="17"/>
      <c r="BO129" s="17"/>
      <c r="BP129" s="17"/>
      <c r="BQ129" s="17"/>
    </row>
    <row r="130" spans="1:69" s="21" customFormat="1">
      <c r="A130" s="1">
        <v>120</v>
      </c>
      <c r="B130" s="1">
        <v>822</v>
      </c>
      <c r="C130" s="14" t="s">
        <v>179</v>
      </c>
      <c r="D130" s="14" t="s">
        <v>218</v>
      </c>
      <c r="E130" s="17">
        <v>0</v>
      </c>
      <c r="F130" s="17">
        <v>0</v>
      </c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>
        <v>50</v>
      </c>
      <c r="AD130" s="17">
        <v>150</v>
      </c>
      <c r="AE130" s="17">
        <v>50</v>
      </c>
      <c r="AF130" s="17">
        <v>150</v>
      </c>
      <c r="AG130" s="17"/>
      <c r="AH130" s="17"/>
      <c r="AI130" s="17">
        <v>50</v>
      </c>
      <c r="AJ130" s="17">
        <v>150</v>
      </c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>
        <v>0</v>
      </c>
      <c r="AV130" s="17">
        <v>0</v>
      </c>
      <c r="AW130" s="17"/>
      <c r="AX130" s="17"/>
      <c r="AY130" s="17"/>
      <c r="AZ130" s="17"/>
      <c r="BA130" s="17"/>
      <c r="BB130" s="17"/>
      <c r="BC130" s="17"/>
      <c r="BD130" s="17"/>
      <c r="BE130" s="17">
        <v>0</v>
      </c>
      <c r="BF130" s="17"/>
      <c r="BG130" s="17"/>
      <c r="BH130" s="17"/>
      <c r="BI130" s="17"/>
      <c r="BJ130" s="17"/>
      <c r="BK130" s="17"/>
      <c r="BL130" s="19"/>
      <c r="BM130" s="19"/>
      <c r="BN130" s="17"/>
      <c r="BO130" s="17"/>
      <c r="BP130" s="17"/>
      <c r="BQ130" s="17"/>
    </row>
    <row r="131" spans="1:69" s="21" customFormat="1">
      <c r="A131" s="1">
        <v>121</v>
      </c>
      <c r="B131" s="1">
        <v>807</v>
      </c>
      <c r="C131" s="14" t="s">
        <v>179</v>
      </c>
      <c r="D131" s="14" t="s">
        <v>173</v>
      </c>
      <c r="E131" s="17">
        <v>0</v>
      </c>
      <c r="F131" s="17">
        <v>0</v>
      </c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>
        <v>0</v>
      </c>
      <c r="AD131" s="17">
        <v>0</v>
      </c>
      <c r="AE131" s="17">
        <v>0</v>
      </c>
      <c r="AF131" s="17">
        <v>0</v>
      </c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>
        <v>4725</v>
      </c>
      <c r="AV131" s="17">
        <v>4725</v>
      </c>
      <c r="AW131" s="17"/>
      <c r="AX131" s="17"/>
      <c r="AY131" s="17"/>
      <c r="AZ131" s="17"/>
      <c r="BA131" s="17">
        <v>109</v>
      </c>
      <c r="BB131" s="17">
        <v>109</v>
      </c>
      <c r="BC131" s="17">
        <v>4616</v>
      </c>
      <c r="BD131" s="17"/>
      <c r="BE131" s="17">
        <v>22133</v>
      </c>
      <c r="BF131" s="17">
        <v>436</v>
      </c>
      <c r="BG131" s="17">
        <v>21697</v>
      </c>
      <c r="BH131" s="17"/>
      <c r="BI131" s="17">
        <v>2308</v>
      </c>
      <c r="BJ131" s="17"/>
      <c r="BK131" s="17"/>
      <c r="BL131" s="19"/>
      <c r="BM131" s="19"/>
      <c r="BN131" s="17"/>
      <c r="BO131" s="17"/>
      <c r="BP131" s="17"/>
      <c r="BQ131" s="17"/>
    </row>
    <row r="132" spans="1:69" s="21" customFormat="1">
      <c r="A132" s="1">
        <v>122</v>
      </c>
      <c r="B132" s="1">
        <v>658</v>
      </c>
      <c r="C132" s="14" t="s">
        <v>179</v>
      </c>
      <c r="D132" s="14" t="s">
        <v>219</v>
      </c>
      <c r="E132" s="17">
        <v>0</v>
      </c>
      <c r="F132" s="17">
        <v>0</v>
      </c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>
        <v>0</v>
      </c>
      <c r="AD132" s="17">
        <v>0</v>
      </c>
      <c r="AE132" s="17">
        <v>0</v>
      </c>
      <c r="AF132" s="17">
        <v>0</v>
      </c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>
        <v>0</v>
      </c>
      <c r="AV132" s="17">
        <v>0</v>
      </c>
      <c r="AW132" s="17"/>
      <c r="AX132" s="17"/>
      <c r="AY132" s="17"/>
      <c r="AZ132" s="17"/>
      <c r="BA132" s="17"/>
      <c r="BB132" s="17"/>
      <c r="BC132" s="17"/>
      <c r="BD132" s="17"/>
      <c r="BE132" s="17">
        <v>0</v>
      </c>
      <c r="BF132" s="17"/>
      <c r="BG132" s="17"/>
      <c r="BH132" s="17"/>
      <c r="BI132" s="17"/>
      <c r="BJ132" s="17"/>
      <c r="BK132" s="17"/>
      <c r="BL132" s="19"/>
      <c r="BM132" s="19"/>
      <c r="BN132" s="17"/>
      <c r="BO132" s="17"/>
      <c r="BP132" s="17"/>
      <c r="BQ132" s="17"/>
    </row>
    <row r="133" spans="1:69" s="21" customFormat="1">
      <c r="A133" s="1">
        <v>123</v>
      </c>
      <c r="B133" s="1">
        <v>786</v>
      </c>
      <c r="C133" s="14" t="s">
        <v>179</v>
      </c>
      <c r="D133" s="14" t="s">
        <v>220</v>
      </c>
      <c r="E133" s="17">
        <v>10</v>
      </c>
      <c r="F133" s="17">
        <v>20</v>
      </c>
      <c r="G133" s="17">
        <v>10</v>
      </c>
      <c r="H133" s="17">
        <v>20</v>
      </c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>
        <v>83</v>
      </c>
      <c r="AD133" s="17">
        <v>164</v>
      </c>
      <c r="AE133" s="17">
        <v>73</v>
      </c>
      <c r="AF133" s="17">
        <v>144</v>
      </c>
      <c r="AG133" s="17"/>
      <c r="AH133" s="17"/>
      <c r="AI133" s="17">
        <v>73</v>
      </c>
      <c r="AJ133" s="17">
        <v>144</v>
      </c>
      <c r="AK133" s="17"/>
      <c r="AL133" s="17"/>
      <c r="AM133" s="17">
        <v>73</v>
      </c>
      <c r="AN133" s="17">
        <v>144</v>
      </c>
      <c r="AO133" s="17"/>
      <c r="AP133" s="17"/>
      <c r="AQ133" s="17">
        <v>10</v>
      </c>
      <c r="AR133" s="17">
        <v>20</v>
      </c>
      <c r="AS133" s="17">
        <v>10</v>
      </c>
      <c r="AT133" s="17">
        <v>20</v>
      </c>
      <c r="AU133" s="17">
        <v>0</v>
      </c>
      <c r="AV133" s="17">
        <v>0</v>
      </c>
      <c r="AW133" s="17"/>
      <c r="AX133" s="17"/>
      <c r="AY133" s="17"/>
      <c r="AZ133" s="17"/>
      <c r="BA133" s="17"/>
      <c r="BB133" s="17"/>
      <c r="BC133" s="17"/>
      <c r="BD133" s="17"/>
      <c r="BE133" s="17">
        <v>0</v>
      </c>
      <c r="BF133" s="17"/>
      <c r="BG133" s="17"/>
      <c r="BH133" s="17"/>
      <c r="BI133" s="17"/>
      <c r="BJ133" s="17"/>
      <c r="BK133" s="17"/>
      <c r="BL133" s="19"/>
      <c r="BM133" s="19"/>
      <c r="BN133" s="17"/>
      <c r="BO133" s="17"/>
      <c r="BP133" s="17"/>
      <c r="BQ133" s="17"/>
    </row>
    <row r="134" spans="1:69" s="21" customFormat="1">
      <c r="A134" s="1">
        <v>124</v>
      </c>
      <c r="B134" s="1">
        <v>787</v>
      </c>
      <c r="C134" s="14" t="s">
        <v>179</v>
      </c>
      <c r="D134" s="14" t="s">
        <v>221</v>
      </c>
      <c r="E134" s="17">
        <v>30</v>
      </c>
      <c r="F134" s="17">
        <v>210</v>
      </c>
      <c r="G134" s="17">
        <v>30</v>
      </c>
      <c r="H134" s="17">
        <v>210</v>
      </c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>
        <v>10</v>
      </c>
      <c r="AD134" s="17">
        <v>20</v>
      </c>
      <c r="AE134" s="17">
        <v>10</v>
      </c>
      <c r="AF134" s="17">
        <v>20</v>
      </c>
      <c r="AG134" s="17">
        <v>10</v>
      </c>
      <c r="AH134" s="17">
        <v>20</v>
      </c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>
        <v>189</v>
      </c>
      <c r="AV134" s="17">
        <v>189</v>
      </c>
      <c r="AW134" s="17">
        <v>81</v>
      </c>
      <c r="AX134" s="17">
        <v>81</v>
      </c>
      <c r="AY134" s="17">
        <v>108</v>
      </c>
      <c r="AZ134" s="17"/>
      <c r="BA134" s="17"/>
      <c r="BB134" s="17"/>
      <c r="BC134" s="17"/>
      <c r="BD134" s="17"/>
      <c r="BE134" s="17">
        <v>0</v>
      </c>
      <c r="BF134" s="17"/>
      <c r="BG134" s="17"/>
      <c r="BH134" s="17"/>
      <c r="BI134" s="17">
        <v>54</v>
      </c>
      <c r="BJ134" s="17"/>
      <c r="BK134" s="17"/>
      <c r="BL134" s="19"/>
      <c r="BM134" s="19"/>
      <c r="BN134" s="17"/>
      <c r="BO134" s="17"/>
      <c r="BP134" s="17"/>
      <c r="BQ134" s="17"/>
    </row>
    <row r="135" spans="1:69" s="21" customFormat="1">
      <c r="A135" s="1">
        <v>125</v>
      </c>
      <c r="B135" s="1">
        <v>760</v>
      </c>
      <c r="C135" s="14" t="s">
        <v>179</v>
      </c>
      <c r="D135" s="14" t="s">
        <v>222</v>
      </c>
      <c r="E135" s="17">
        <v>0</v>
      </c>
      <c r="F135" s="17">
        <v>0</v>
      </c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>
        <v>150</v>
      </c>
      <c r="AD135" s="17">
        <v>596</v>
      </c>
      <c r="AE135" s="17">
        <v>150</v>
      </c>
      <c r="AF135" s="17">
        <v>596</v>
      </c>
      <c r="AG135" s="17"/>
      <c r="AH135" s="17"/>
      <c r="AI135" s="17">
        <v>150</v>
      </c>
      <c r="AJ135" s="17">
        <v>596</v>
      </c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>
        <v>47</v>
      </c>
      <c r="AV135" s="17">
        <v>47</v>
      </c>
      <c r="AW135" s="17">
        <v>47</v>
      </c>
      <c r="AX135" s="17">
        <v>47</v>
      </c>
      <c r="AY135" s="17">
        <v>0</v>
      </c>
      <c r="AZ135" s="17"/>
      <c r="BA135" s="17"/>
      <c r="BB135" s="17"/>
      <c r="BC135" s="17"/>
      <c r="BD135" s="17"/>
      <c r="BE135" s="17">
        <v>0</v>
      </c>
      <c r="BF135" s="17"/>
      <c r="BG135" s="17"/>
      <c r="BH135" s="17"/>
      <c r="BI135" s="17">
        <v>0</v>
      </c>
      <c r="BJ135" s="17"/>
      <c r="BK135" s="17"/>
      <c r="BL135" s="19"/>
      <c r="BM135" s="19"/>
      <c r="BN135" s="17"/>
      <c r="BO135" s="17"/>
      <c r="BP135" s="17"/>
      <c r="BQ135" s="17"/>
    </row>
    <row r="136" spans="1:69" s="21" customFormat="1">
      <c r="A136" s="1">
        <v>126</v>
      </c>
      <c r="B136" s="1">
        <v>796</v>
      </c>
      <c r="C136" s="14" t="s">
        <v>179</v>
      </c>
      <c r="D136" s="14" t="s">
        <v>223</v>
      </c>
      <c r="E136" s="17">
        <v>0</v>
      </c>
      <c r="F136" s="17">
        <v>0</v>
      </c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>
        <v>0</v>
      </c>
      <c r="AD136" s="17">
        <v>0</v>
      </c>
      <c r="AE136" s="17">
        <v>0</v>
      </c>
      <c r="AF136" s="17">
        <v>0</v>
      </c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>
        <v>0</v>
      </c>
      <c r="AV136" s="17">
        <v>0</v>
      </c>
      <c r="AW136" s="17"/>
      <c r="AX136" s="17"/>
      <c r="AY136" s="17"/>
      <c r="AZ136" s="17"/>
      <c r="BA136" s="17"/>
      <c r="BB136" s="17"/>
      <c r="BC136" s="17"/>
      <c r="BD136" s="17"/>
      <c r="BE136" s="17">
        <v>0</v>
      </c>
      <c r="BF136" s="17"/>
      <c r="BG136" s="17"/>
      <c r="BH136" s="17"/>
      <c r="BI136" s="17"/>
      <c r="BJ136" s="17"/>
      <c r="BK136" s="17"/>
      <c r="BL136" s="19"/>
      <c r="BM136" s="19"/>
      <c r="BN136" s="17"/>
      <c r="BO136" s="17"/>
      <c r="BP136" s="17"/>
      <c r="BQ136" s="17"/>
    </row>
    <row r="137" spans="1:69" s="21" customFormat="1">
      <c r="A137" s="1">
        <v>127</v>
      </c>
      <c r="B137" s="1">
        <v>809</v>
      </c>
      <c r="C137" s="14" t="s">
        <v>179</v>
      </c>
      <c r="D137" s="14" t="s">
        <v>224</v>
      </c>
      <c r="E137" s="17">
        <v>0</v>
      </c>
      <c r="F137" s="17">
        <v>0</v>
      </c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>
        <v>50</v>
      </c>
      <c r="AD137" s="17">
        <v>150</v>
      </c>
      <c r="AE137" s="17">
        <v>50</v>
      </c>
      <c r="AF137" s="17">
        <v>150</v>
      </c>
      <c r="AG137" s="17"/>
      <c r="AH137" s="17"/>
      <c r="AI137" s="17">
        <v>50</v>
      </c>
      <c r="AJ137" s="17">
        <v>150</v>
      </c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>
        <v>0</v>
      </c>
      <c r="AV137" s="17">
        <v>0</v>
      </c>
      <c r="AW137" s="17"/>
      <c r="AX137" s="17"/>
      <c r="AY137" s="17"/>
      <c r="AZ137" s="17"/>
      <c r="BA137" s="17"/>
      <c r="BB137" s="17"/>
      <c r="BC137" s="17"/>
      <c r="BD137" s="17"/>
      <c r="BE137" s="17">
        <v>0</v>
      </c>
      <c r="BF137" s="17"/>
      <c r="BG137" s="17"/>
      <c r="BH137" s="17"/>
      <c r="BI137" s="17"/>
      <c r="BJ137" s="17"/>
      <c r="BK137" s="17"/>
      <c r="BL137" s="19"/>
      <c r="BM137" s="19"/>
      <c r="BN137" s="17"/>
      <c r="BO137" s="17"/>
      <c r="BP137" s="17"/>
      <c r="BQ137" s="17"/>
    </row>
    <row r="138" spans="1:69" s="21" customFormat="1">
      <c r="A138" s="1">
        <v>128</v>
      </c>
      <c r="B138" s="1">
        <v>668</v>
      </c>
      <c r="C138" s="14" t="s">
        <v>179</v>
      </c>
      <c r="D138" s="14" t="s">
        <v>225</v>
      </c>
      <c r="E138" s="17">
        <v>520</v>
      </c>
      <c r="F138" s="17">
        <v>3889</v>
      </c>
      <c r="G138" s="17">
        <v>520</v>
      </c>
      <c r="H138" s="17">
        <v>3889</v>
      </c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>
        <v>0</v>
      </c>
      <c r="AD138" s="17">
        <v>0</v>
      </c>
      <c r="AE138" s="17">
        <v>0</v>
      </c>
      <c r="AF138" s="17">
        <v>0</v>
      </c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>
        <v>0</v>
      </c>
      <c r="AV138" s="17">
        <v>0</v>
      </c>
      <c r="AW138" s="17"/>
      <c r="AX138" s="17"/>
      <c r="AY138" s="17"/>
      <c r="AZ138" s="17"/>
      <c r="BA138" s="17"/>
      <c r="BB138" s="17"/>
      <c r="BC138" s="17"/>
      <c r="BD138" s="17"/>
      <c r="BE138" s="17">
        <v>0</v>
      </c>
      <c r="BF138" s="17"/>
      <c r="BG138" s="17"/>
      <c r="BH138" s="17"/>
      <c r="BI138" s="17"/>
      <c r="BJ138" s="17"/>
      <c r="BK138" s="17"/>
      <c r="BL138" s="19"/>
      <c r="BM138" s="19"/>
      <c r="BN138" s="17"/>
      <c r="BO138" s="17"/>
      <c r="BP138" s="17"/>
      <c r="BQ138" s="17"/>
    </row>
    <row r="139" spans="1:69" s="21" customFormat="1">
      <c r="A139" s="1">
        <v>129</v>
      </c>
      <c r="B139" s="1">
        <v>826</v>
      </c>
      <c r="C139" s="14" t="s">
        <v>179</v>
      </c>
      <c r="D139" s="14" t="s">
        <v>226</v>
      </c>
      <c r="E139" s="17">
        <v>0</v>
      </c>
      <c r="F139" s="17">
        <v>0</v>
      </c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>
        <v>0</v>
      </c>
      <c r="AD139" s="17">
        <v>0</v>
      </c>
      <c r="AE139" s="17">
        <v>0</v>
      </c>
      <c r="AF139" s="17">
        <v>0</v>
      </c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>
        <v>0</v>
      </c>
      <c r="AV139" s="17">
        <v>0</v>
      </c>
      <c r="AW139" s="17"/>
      <c r="AX139" s="17"/>
      <c r="AY139" s="17"/>
      <c r="AZ139" s="17"/>
      <c r="BA139" s="17"/>
      <c r="BB139" s="17"/>
      <c r="BC139" s="17"/>
      <c r="BD139" s="17"/>
      <c r="BE139" s="17">
        <v>0</v>
      </c>
      <c r="BF139" s="17"/>
      <c r="BG139" s="17"/>
      <c r="BH139" s="17"/>
      <c r="BI139" s="17"/>
      <c r="BJ139" s="17"/>
      <c r="BK139" s="17"/>
      <c r="BL139" s="19"/>
      <c r="BM139" s="19"/>
      <c r="BN139" s="17"/>
      <c r="BO139" s="17"/>
      <c r="BP139" s="17"/>
      <c r="BQ139" s="17"/>
    </row>
    <row r="140" spans="1:69" s="21" customFormat="1">
      <c r="A140" s="1">
        <v>130</v>
      </c>
      <c r="B140" s="1">
        <v>707</v>
      </c>
      <c r="C140" s="14" t="s">
        <v>179</v>
      </c>
      <c r="D140" s="14" t="s">
        <v>227</v>
      </c>
      <c r="E140" s="17">
        <v>450</v>
      </c>
      <c r="F140" s="17">
        <v>1350</v>
      </c>
      <c r="G140" s="17">
        <v>450</v>
      </c>
      <c r="H140" s="17">
        <v>1350</v>
      </c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>
        <v>1000</v>
      </c>
      <c r="AD140" s="17">
        <v>2900</v>
      </c>
      <c r="AE140" s="17">
        <v>1000</v>
      </c>
      <c r="AF140" s="17">
        <v>2900</v>
      </c>
      <c r="AG140" s="17"/>
      <c r="AH140" s="17"/>
      <c r="AI140" s="17">
        <v>1000</v>
      </c>
      <c r="AJ140" s="17">
        <v>2900</v>
      </c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>
        <v>5703</v>
      </c>
      <c r="AV140" s="17">
        <v>5703</v>
      </c>
      <c r="AW140" s="17">
        <v>133</v>
      </c>
      <c r="AX140" s="17">
        <v>133</v>
      </c>
      <c r="AY140" s="17">
        <v>5570</v>
      </c>
      <c r="AZ140" s="17"/>
      <c r="BA140" s="17"/>
      <c r="BB140" s="17"/>
      <c r="BC140" s="17"/>
      <c r="BD140" s="17"/>
      <c r="BE140" s="17">
        <v>0</v>
      </c>
      <c r="BF140" s="17"/>
      <c r="BG140" s="17"/>
      <c r="BH140" s="17"/>
      <c r="BI140" s="17">
        <v>2785</v>
      </c>
      <c r="BJ140" s="17"/>
      <c r="BK140" s="17"/>
      <c r="BL140" s="19"/>
      <c r="BM140" s="19"/>
      <c r="BN140" s="17"/>
      <c r="BO140" s="17"/>
      <c r="BP140" s="17"/>
      <c r="BQ140" s="17"/>
    </row>
    <row r="141" spans="1:69" s="21" customFormat="1">
      <c r="A141" s="1">
        <v>131</v>
      </c>
      <c r="B141" s="1">
        <v>805</v>
      </c>
      <c r="C141" s="14" t="s">
        <v>179</v>
      </c>
      <c r="D141" s="14" t="s">
        <v>228</v>
      </c>
      <c r="E141" s="17">
        <v>0</v>
      </c>
      <c r="F141" s="17">
        <v>0</v>
      </c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>
        <v>80</v>
      </c>
      <c r="AD141" s="17">
        <v>240</v>
      </c>
      <c r="AE141" s="17">
        <v>80</v>
      </c>
      <c r="AF141" s="17">
        <v>240</v>
      </c>
      <c r="AG141" s="17"/>
      <c r="AH141" s="17"/>
      <c r="AI141" s="17">
        <v>80</v>
      </c>
      <c r="AJ141" s="17">
        <v>240</v>
      </c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>
        <v>191</v>
      </c>
      <c r="AV141" s="17">
        <v>191</v>
      </c>
      <c r="AW141" s="17">
        <v>31</v>
      </c>
      <c r="AX141" s="17">
        <v>31</v>
      </c>
      <c r="AY141" s="17">
        <v>160</v>
      </c>
      <c r="AZ141" s="17"/>
      <c r="BA141" s="17"/>
      <c r="BB141" s="17"/>
      <c r="BC141" s="17"/>
      <c r="BD141" s="17"/>
      <c r="BE141" s="17">
        <v>0</v>
      </c>
      <c r="BF141" s="17"/>
      <c r="BG141" s="17"/>
      <c r="BH141" s="17"/>
      <c r="BI141" s="17">
        <v>80</v>
      </c>
      <c r="BJ141" s="17"/>
      <c r="BK141" s="17"/>
      <c r="BL141" s="19"/>
      <c r="BM141" s="19"/>
      <c r="BN141" s="17"/>
      <c r="BO141" s="17"/>
      <c r="BP141" s="17"/>
      <c r="BQ141" s="17"/>
    </row>
    <row r="142" spans="1:69" s="21" customFormat="1">
      <c r="A142" s="1">
        <v>132</v>
      </c>
      <c r="B142" s="1">
        <v>677</v>
      </c>
      <c r="C142" s="14" t="s">
        <v>179</v>
      </c>
      <c r="D142" s="14" t="s">
        <v>229</v>
      </c>
      <c r="E142" s="17">
        <v>0</v>
      </c>
      <c r="F142" s="17">
        <v>0</v>
      </c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>
        <v>0</v>
      </c>
      <c r="AD142" s="17">
        <v>0</v>
      </c>
      <c r="AE142" s="17">
        <v>0</v>
      </c>
      <c r="AF142" s="17">
        <v>0</v>
      </c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>
        <v>0</v>
      </c>
      <c r="AV142" s="17">
        <v>0</v>
      </c>
      <c r="AW142" s="17"/>
      <c r="AX142" s="17"/>
      <c r="AY142" s="17"/>
      <c r="AZ142" s="17"/>
      <c r="BA142" s="17"/>
      <c r="BB142" s="17"/>
      <c r="BC142" s="17"/>
      <c r="BD142" s="17"/>
      <c r="BE142" s="17">
        <v>0</v>
      </c>
      <c r="BF142" s="17"/>
      <c r="BG142" s="17"/>
      <c r="BH142" s="17"/>
      <c r="BI142" s="17"/>
      <c r="BJ142" s="17"/>
      <c r="BK142" s="17"/>
      <c r="BL142" s="19"/>
      <c r="BM142" s="19"/>
      <c r="BN142" s="17"/>
      <c r="BO142" s="17"/>
      <c r="BP142" s="17"/>
      <c r="BQ142" s="17"/>
    </row>
    <row r="143" spans="1:69" s="21" customFormat="1">
      <c r="A143" s="1">
        <v>133</v>
      </c>
      <c r="B143" s="1">
        <v>817</v>
      </c>
      <c r="C143" s="14" t="s">
        <v>179</v>
      </c>
      <c r="D143" s="14" t="s">
        <v>230</v>
      </c>
      <c r="E143" s="17">
        <v>0</v>
      </c>
      <c r="F143" s="17">
        <v>0</v>
      </c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>
        <v>5</v>
      </c>
      <c r="AD143" s="17">
        <v>5</v>
      </c>
      <c r="AE143" s="17">
        <v>5</v>
      </c>
      <c r="AF143" s="17">
        <v>5</v>
      </c>
      <c r="AG143" s="17"/>
      <c r="AH143" s="17"/>
      <c r="AI143" s="17">
        <v>5</v>
      </c>
      <c r="AJ143" s="17">
        <v>5</v>
      </c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>
        <v>0</v>
      </c>
      <c r="AV143" s="17">
        <v>0</v>
      </c>
      <c r="AW143" s="17"/>
      <c r="AX143" s="17"/>
      <c r="AY143" s="17"/>
      <c r="AZ143" s="17"/>
      <c r="BA143" s="17"/>
      <c r="BB143" s="17"/>
      <c r="BC143" s="17"/>
      <c r="BD143" s="17"/>
      <c r="BE143" s="17">
        <v>0</v>
      </c>
      <c r="BF143" s="17"/>
      <c r="BG143" s="17"/>
      <c r="BH143" s="17"/>
      <c r="BI143" s="17"/>
      <c r="BJ143" s="17"/>
      <c r="BK143" s="17"/>
      <c r="BL143" s="19"/>
      <c r="BM143" s="19"/>
      <c r="BN143" s="17"/>
      <c r="BO143" s="17"/>
      <c r="BP143" s="17"/>
      <c r="BQ143" s="17"/>
    </row>
    <row r="144" spans="1:69" s="21" customFormat="1">
      <c r="A144" s="1">
        <v>134</v>
      </c>
      <c r="B144" s="1">
        <v>635</v>
      </c>
      <c r="C144" s="14" t="s">
        <v>179</v>
      </c>
      <c r="D144" s="14" t="s">
        <v>231</v>
      </c>
      <c r="E144" s="17">
        <v>580</v>
      </c>
      <c r="F144" s="17">
        <v>2332</v>
      </c>
      <c r="G144" s="17">
        <v>580</v>
      </c>
      <c r="H144" s="17">
        <v>2332</v>
      </c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>
        <v>9005</v>
      </c>
      <c r="AD144" s="17">
        <v>17790</v>
      </c>
      <c r="AE144" s="17">
        <v>8905</v>
      </c>
      <c r="AF144" s="17">
        <v>17590</v>
      </c>
      <c r="AG144" s="17"/>
      <c r="AH144" s="17"/>
      <c r="AI144" s="17">
        <v>8905</v>
      </c>
      <c r="AJ144" s="17">
        <v>17590</v>
      </c>
      <c r="AK144" s="17"/>
      <c r="AL144" s="17"/>
      <c r="AM144" s="17">
        <v>196</v>
      </c>
      <c r="AN144" s="17">
        <v>392</v>
      </c>
      <c r="AO144" s="17">
        <v>7966</v>
      </c>
      <c r="AP144" s="17">
        <v>15722</v>
      </c>
      <c r="AQ144" s="17">
        <v>100</v>
      </c>
      <c r="AR144" s="17">
        <v>200</v>
      </c>
      <c r="AS144" s="17">
        <v>100</v>
      </c>
      <c r="AT144" s="17">
        <v>200</v>
      </c>
      <c r="AU144" s="17">
        <v>74468</v>
      </c>
      <c r="AV144" s="17">
        <v>74468</v>
      </c>
      <c r="AW144" s="17">
        <v>74468</v>
      </c>
      <c r="AX144" s="17">
        <v>74468</v>
      </c>
      <c r="AY144" s="17">
        <v>0</v>
      </c>
      <c r="AZ144" s="17"/>
      <c r="BA144" s="17"/>
      <c r="BB144" s="17"/>
      <c r="BC144" s="17"/>
      <c r="BD144" s="17"/>
      <c r="BE144" s="17">
        <v>0</v>
      </c>
      <c r="BF144" s="17"/>
      <c r="BG144" s="17"/>
      <c r="BH144" s="17"/>
      <c r="BI144" s="17">
        <v>0</v>
      </c>
      <c r="BJ144" s="17"/>
      <c r="BK144" s="17"/>
      <c r="BL144" s="19"/>
      <c r="BM144" s="19"/>
      <c r="BN144" s="17"/>
      <c r="BO144" s="17"/>
      <c r="BP144" s="17"/>
      <c r="BQ144" s="17"/>
    </row>
    <row r="145" spans="1:69" s="21" customFormat="1">
      <c r="A145" s="1">
        <v>135</v>
      </c>
      <c r="B145" s="1">
        <v>733</v>
      </c>
      <c r="C145" s="14" t="s">
        <v>179</v>
      </c>
      <c r="D145" s="14" t="s">
        <v>232</v>
      </c>
      <c r="E145" s="17">
        <v>1419</v>
      </c>
      <c r="F145" s="17">
        <v>5437</v>
      </c>
      <c r="G145" s="17">
        <v>1228</v>
      </c>
      <c r="H145" s="17">
        <v>4864</v>
      </c>
      <c r="I145" s="17"/>
      <c r="J145" s="17"/>
      <c r="K145" s="17">
        <v>228</v>
      </c>
      <c r="L145" s="17">
        <v>2280</v>
      </c>
      <c r="M145" s="17"/>
      <c r="N145" s="17"/>
      <c r="O145" s="17"/>
      <c r="P145" s="17"/>
      <c r="Q145" s="17">
        <v>191</v>
      </c>
      <c r="R145" s="17">
        <v>573</v>
      </c>
      <c r="S145" s="17"/>
      <c r="T145" s="17"/>
      <c r="U145" s="17"/>
      <c r="V145" s="17"/>
      <c r="W145" s="17"/>
      <c r="X145" s="17"/>
      <c r="Y145" s="17">
        <v>191</v>
      </c>
      <c r="Z145" s="17">
        <v>573</v>
      </c>
      <c r="AA145" s="17"/>
      <c r="AB145" s="17"/>
      <c r="AC145" s="17">
        <v>0</v>
      </c>
      <c r="AD145" s="17">
        <v>0</v>
      </c>
      <c r="AE145" s="17">
        <v>0</v>
      </c>
      <c r="AF145" s="17">
        <v>0</v>
      </c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>
        <v>0</v>
      </c>
      <c r="AV145" s="17">
        <v>0</v>
      </c>
      <c r="AW145" s="17"/>
      <c r="AX145" s="17"/>
      <c r="AY145" s="17"/>
      <c r="AZ145" s="17"/>
      <c r="BA145" s="17"/>
      <c r="BB145" s="17"/>
      <c r="BC145" s="17"/>
      <c r="BD145" s="17"/>
      <c r="BE145" s="17">
        <v>0</v>
      </c>
      <c r="BF145" s="17"/>
      <c r="BG145" s="17"/>
      <c r="BH145" s="17"/>
      <c r="BI145" s="17"/>
      <c r="BJ145" s="17"/>
      <c r="BK145" s="17"/>
      <c r="BL145" s="19"/>
      <c r="BM145" s="19"/>
      <c r="BN145" s="17"/>
      <c r="BO145" s="17"/>
      <c r="BP145" s="17"/>
      <c r="BQ145" s="17"/>
    </row>
    <row r="146" spans="1:69" s="21" customFormat="1">
      <c r="A146" s="1">
        <v>136</v>
      </c>
      <c r="B146" s="1">
        <v>804</v>
      </c>
      <c r="C146" s="14" t="s">
        <v>179</v>
      </c>
      <c r="D146" s="14" t="s">
        <v>233</v>
      </c>
      <c r="E146" s="17">
        <v>0</v>
      </c>
      <c r="F146" s="17">
        <v>0</v>
      </c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>
        <v>0</v>
      </c>
      <c r="AD146" s="17">
        <v>0</v>
      </c>
      <c r="AE146" s="17">
        <v>0</v>
      </c>
      <c r="AF146" s="17">
        <v>0</v>
      </c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>
        <v>0</v>
      </c>
      <c r="AV146" s="17">
        <v>0</v>
      </c>
      <c r="AW146" s="17"/>
      <c r="AX146" s="17"/>
      <c r="AY146" s="17"/>
      <c r="AZ146" s="17"/>
      <c r="BA146" s="17"/>
      <c r="BB146" s="17"/>
      <c r="BC146" s="17"/>
      <c r="BD146" s="17"/>
      <c r="BE146" s="17">
        <v>0</v>
      </c>
      <c r="BF146" s="17"/>
      <c r="BG146" s="17"/>
      <c r="BH146" s="17"/>
      <c r="BI146" s="17"/>
      <c r="BJ146" s="17"/>
      <c r="BK146" s="17"/>
      <c r="BL146" s="19"/>
      <c r="BM146" s="19"/>
      <c r="BN146" s="17"/>
      <c r="BO146" s="17"/>
      <c r="BP146" s="17"/>
      <c r="BQ146" s="17"/>
    </row>
    <row r="147" spans="1:69" s="21" customFormat="1" ht="25.5">
      <c r="A147" s="1">
        <v>137</v>
      </c>
      <c r="B147" s="1">
        <v>634</v>
      </c>
      <c r="C147" s="14" t="s">
        <v>179</v>
      </c>
      <c r="D147" s="14" t="s">
        <v>234</v>
      </c>
      <c r="E147" s="17">
        <v>0</v>
      </c>
      <c r="F147" s="17">
        <v>0</v>
      </c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>
        <v>254</v>
      </c>
      <c r="AD147" s="17">
        <v>1270</v>
      </c>
      <c r="AE147" s="17">
        <v>254</v>
      </c>
      <c r="AF147" s="17">
        <v>1270</v>
      </c>
      <c r="AG147" s="17"/>
      <c r="AH147" s="17"/>
      <c r="AI147" s="17">
        <v>254</v>
      </c>
      <c r="AJ147" s="17">
        <v>1270</v>
      </c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>
        <v>1059</v>
      </c>
      <c r="AV147" s="17">
        <v>1059</v>
      </c>
      <c r="AW147" s="17">
        <v>545</v>
      </c>
      <c r="AX147" s="17">
        <v>545</v>
      </c>
      <c r="AY147" s="17">
        <v>514</v>
      </c>
      <c r="AZ147" s="17"/>
      <c r="BA147" s="17"/>
      <c r="BB147" s="17"/>
      <c r="BC147" s="17"/>
      <c r="BD147" s="17"/>
      <c r="BE147" s="17">
        <v>0</v>
      </c>
      <c r="BF147" s="17"/>
      <c r="BG147" s="17"/>
      <c r="BH147" s="17"/>
      <c r="BI147" s="17">
        <v>252</v>
      </c>
      <c r="BJ147" s="17"/>
      <c r="BK147" s="17"/>
      <c r="BL147" s="19"/>
      <c r="BM147" s="19"/>
      <c r="BN147" s="17"/>
      <c r="BO147" s="17"/>
      <c r="BP147" s="17"/>
      <c r="BQ147" s="17"/>
    </row>
    <row r="148" spans="1:69" s="21" customFormat="1">
      <c r="A148" s="1">
        <v>138</v>
      </c>
      <c r="B148" s="1">
        <v>780</v>
      </c>
      <c r="C148" s="14" t="s">
        <v>179</v>
      </c>
      <c r="D148" s="14" t="s">
        <v>235</v>
      </c>
      <c r="E148" s="17">
        <v>0</v>
      </c>
      <c r="F148" s="17">
        <v>0</v>
      </c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>
        <v>100</v>
      </c>
      <c r="AD148" s="17">
        <v>200</v>
      </c>
      <c r="AE148" s="17">
        <v>100</v>
      </c>
      <c r="AF148" s="17">
        <v>200</v>
      </c>
      <c r="AG148" s="17"/>
      <c r="AH148" s="17"/>
      <c r="AI148" s="17">
        <v>100</v>
      </c>
      <c r="AJ148" s="17">
        <v>200</v>
      </c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>
        <v>260</v>
      </c>
      <c r="AV148" s="17">
        <v>260</v>
      </c>
      <c r="AW148" s="17">
        <v>210</v>
      </c>
      <c r="AX148" s="17">
        <v>210</v>
      </c>
      <c r="AY148" s="17">
        <v>50</v>
      </c>
      <c r="AZ148" s="17"/>
      <c r="BA148" s="17"/>
      <c r="BB148" s="17"/>
      <c r="BC148" s="17"/>
      <c r="BD148" s="17"/>
      <c r="BE148" s="17">
        <v>0</v>
      </c>
      <c r="BF148" s="17"/>
      <c r="BG148" s="17"/>
      <c r="BH148" s="17"/>
      <c r="BI148" s="17">
        <v>25</v>
      </c>
      <c r="BJ148" s="17"/>
      <c r="BK148" s="17"/>
      <c r="BL148" s="19"/>
      <c r="BM148" s="19"/>
      <c r="BN148" s="17"/>
      <c r="BO148" s="17"/>
      <c r="BP148" s="17"/>
      <c r="BQ148" s="17"/>
    </row>
    <row r="149" spans="1:69" s="21" customFormat="1">
      <c r="A149" s="1">
        <v>139</v>
      </c>
      <c r="B149" s="1">
        <v>766</v>
      </c>
      <c r="C149" s="14" t="s">
        <v>179</v>
      </c>
      <c r="D149" s="14" t="s">
        <v>236</v>
      </c>
      <c r="E149" s="17">
        <v>0</v>
      </c>
      <c r="F149" s="17">
        <v>0</v>
      </c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>
        <v>120</v>
      </c>
      <c r="AD149" s="17">
        <v>360</v>
      </c>
      <c r="AE149" s="17">
        <v>120</v>
      </c>
      <c r="AF149" s="17">
        <v>360</v>
      </c>
      <c r="AG149" s="17"/>
      <c r="AH149" s="17"/>
      <c r="AI149" s="17">
        <v>120</v>
      </c>
      <c r="AJ149" s="17">
        <v>360</v>
      </c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>
        <v>0</v>
      </c>
      <c r="AV149" s="17">
        <v>0</v>
      </c>
      <c r="AW149" s="17"/>
      <c r="AX149" s="17"/>
      <c r="AY149" s="17"/>
      <c r="AZ149" s="17"/>
      <c r="BA149" s="17"/>
      <c r="BB149" s="17"/>
      <c r="BC149" s="17"/>
      <c r="BD149" s="17"/>
      <c r="BE149" s="17">
        <v>0</v>
      </c>
      <c r="BF149" s="17"/>
      <c r="BG149" s="17"/>
      <c r="BH149" s="17"/>
      <c r="BI149" s="17"/>
      <c r="BJ149" s="17"/>
      <c r="BK149" s="17"/>
      <c r="BL149" s="19"/>
      <c r="BM149" s="19"/>
      <c r="BN149" s="17"/>
      <c r="BO149" s="17">
        <v>9972</v>
      </c>
      <c r="BP149" s="17">
        <v>12</v>
      </c>
      <c r="BQ149" s="17"/>
    </row>
    <row r="150" spans="1:69" s="21" customFormat="1">
      <c r="A150" s="1">
        <v>140</v>
      </c>
      <c r="B150" s="1">
        <v>771</v>
      </c>
      <c r="C150" s="14" t="s">
        <v>179</v>
      </c>
      <c r="D150" s="14" t="s">
        <v>237</v>
      </c>
      <c r="E150" s="17">
        <v>0</v>
      </c>
      <c r="F150" s="17">
        <v>0</v>
      </c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>
        <v>3058</v>
      </c>
      <c r="AD150" s="17">
        <v>25758</v>
      </c>
      <c r="AE150" s="17">
        <v>3058</v>
      </c>
      <c r="AF150" s="17">
        <v>25758</v>
      </c>
      <c r="AG150" s="17"/>
      <c r="AH150" s="17"/>
      <c r="AI150" s="17">
        <v>3058</v>
      </c>
      <c r="AJ150" s="17">
        <v>25758</v>
      </c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>
        <v>491644</v>
      </c>
      <c r="AV150" s="17">
        <v>491644</v>
      </c>
      <c r="AW150" s="17">
        <v>135354</v>
      </c>
      <c r="AX150" s="17">
        <v>106732</v>
      </c>
      <c r="AY150" s="17">
        <v>300272</v>
      </c>
      <c r="AZ150" s="17">
        <v>56018</v>
      </c>
      <c r="BA150" s="17"/>
      <c r="BB150" s="17"/>
      <c r="BC150" s="17"/>
      <c r="BD150" s="17"/>
      <c r="BE150" s="17">
        <v>0</v>
      </c>
      <c r="BF150" s="17"/>
      <c r="BG150" s="17"/>
      <c r="BH150" s="17"/>
      <c r="BI150" s="17">
        <v>103756</v>
      </c>
      <c r="BJ150" s="17"/>
      <c r="BK150" s="17"/>
      <c r="BL150" s="19"/>
      <c r="BM150" s="19"/>
      <c r="BN150" s="17"/>
      <c r="BO150" s="17"/>
      <c r="BP150" s="17"/>
      <c r="BQ150" s="17"/>
    </row>
    <row r="151" spans="1:69" s="21" customFormat="1">
      <c r="A151" s="1">
        <v>141</v>
      </c>
      <c r="B151" s="1">
        <v>745</v>
      </c>
      <c r="C151" s="14" t="s">
        <v>179</v>
      </c>
      <c r="D151" s="14" t="s">
        <v>238</v>
      </c>
      <c r="E151" s="17">
        <v>0</v>
      </c>
      <c r="F151" s="17">
        <v>0</v>
      </c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>
        <v>0</v>
      </c>
      <c r="AD151" s="17">
        <v>0</v>
      </c>
      <c r="AE151" s="17">
        <v>0</v>
      </c>
      <c r="AF151" s="17">
        <v>0</v>
      </c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>
        <v>7092</v>
      </c>
      <c r="AV151" s="17">
        <v>7092</v>
      </c>
      <c r="AW151" s="17"/>
      <c r="AX151" s="17"/>
      <c r="AY151" s="17"/>
      <c r="AZ151" s="17"/>
      <c r="BA151" s="17">
        <v>4796</v>
      </c>
      <c r="BB151" s="17">
        <v>4796</v>
      </c>
      <c r="BC151" s="17">
        <v>2296</v>
      </c>
      <c r="BD151" s="17"/>
      <c r="BE151" s="17">
        <v>29977</v>
      </c>
      <c r="BF151" s="17">
        <v>19184</v>
      </c>
      <c r="BG151" s="17">
        <v>10793</v>
      </c>
      <c r="BH151" s="17"/>
      <c r="BI151" s="17">
        <v>1148</v>
      </c>
      <c r="BJ151" s="17"/>
      <c r="BK151" s="17"/>
      <c r="BL151" s="19"/>
      <c r="BM151" s="19"/>
      <c r="BN151" s="17"/>
      <c r="BO151" s="17"/>
      <c r="BP151" s="17"/>
      <c r="BQ151" s="17"/>
    </row>
    <row r="152" spans="1:69" s="21" customFormat="1">
      <c r="A152" s="1">
        <v>142</v>
      </c>
      <c r="B152" s="1">
        <v>785</v>
      </c>
      <c r="C152" s="14" t="s">
        <v>179</v>
      </c>
      <c r="D152" s="14" t="s">
        <v>239</v>
      </c>
      <c r="E152" s="17">
        <v>250</v>
      </c>
      <c r="F152" s="17">
        <v>1096</v>
      </c>
      <c r="G152" s="17">
        <v>250</v>
      </c>
      <c r="H152" s="17">
        <v>1096</v>
      </c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>
        <v>500</v>
      </c>
      <c r="AD152" s="17">
        <v>2000</v>
      </c>
      <c r="AE152" s="17">
        <v>500</v>
      </c>
      <c r="AF152" s="17">
        <v>2000</v>
      </c>
      <c r="AG152" s="17">
        <v>300</v>
      </c>
      <c r="AH152" s="17">
        <v>1200</v>
      </c>
      <c r="AI152" s="17">
        <v>200</v>
      </c>
      <c r="AJ152" s="17">
        <v>800</v>
      </c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>
        <v>3458</v>
      </c>
      <c r="AV152" s="17">
        <v>3458</v>
      </c>
      <c r="AW152" s="17">
        <v>1272</v>
      </c>
      <c r="AX152" s="17">
        <v>1272</v>
      </c>
      <c r="AY152" s="17">
        <v>2186</v>
      </c>
      <c r="AZ152" s="17"/>
      <c r="BA152" s="17"/>
      <c r="BB152" s="17"/>
      <c r="BC152" s="17"/>
      <c r="BD152" s="17"/>
      <c r="BE152" s="17">
        <v>0</v>
      </c>
      <c r="BF152" s="17"/>
      <c r="BG152" s="17"/>
      <c r="BH152" s="17"/>
      <c r="BI152" s="17">
        <v>1093</v>
      </c>
      <c r="BJ152" s="17"/>
      <c r="BK152" s="17"/>
      <c r="BL152" s="19"/>
      <c r="BM152" s="19"/>
      <c r="BN152" s="17"/>
      <c r="BO152" s="17"/>
      <c r="BP152" s="17"/>
      <c r="BQ152" s="17"/>
    </row>
    <row r="153" spans="1:69" s="21" customFormat="1">
      <c r="A153" s="1">
        <v>143</v>
      </c>
      <c r="B153" s="1">
        <v>401</v>
      </c>
      <c r="C153" s="14" t="s">
        <v>179</v>
      </c>
      <c r="D153" s="14" t="s">
        <v>240</v>
      </c>
      <c r="E153" s="17">
        <v>0</v>
      </c>
      <c r="F153" s="17">
        <v>0</v>
      </c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>
        <v>0</v>
      </c>
      <c r="AD153" s="17">
        <v>0</v>
      </c>
      <c r="AE153" s="17">
        <v>0</v>
      </c>
      <c r="AF153" s="17">
        <v>0</v>
      </c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>
        <v>99445</v>
      </c>
      <c r="AV153" s="17">
        <v>99445</v>
      </c>
      <c r="AW153" s="17"/>
      <c r="AX153" s="17"/>
      <c r="AY153" s="17"/>
      <c r="AZ153" s="17"/>
      <c r="BA153" s="17">
        <v>34125</v>
      </c>
      <c r="BB153" s="17">
        <v>34125</v>
      </c>
      <c r="BC153" s="17">
        <v>65320</v>
      </c>
      <c r="BD153" s="17"/>
      <c r="BE153" s="17">
        <v>443500</v>
      </c>
      <c r="BF153" s="17">
        <v>136498</v>
      </c>
      <c r="BG153" s="17">
        <v>307002</v>
      </c>
      <c r="BH153" s="17"/>
      <c r="BI153" s="17">
        <v>32660</v>
      </c>
      <c r="BJ153" s="17"/>
      <c r="BK153" s="17"/>
      <c r="BL153" s="19"/>
      <c r="BM153" s="19"/>
      <c r="BN153" s="17"/>
      <c r="BO153" s="17"/>
      <c r="BP153" s="17"/>
      <c r="BQ153" s="17"/>
    </row>
    <row r="154" spans="1:69" s="21" customFormat="1">
      <c r="A154" s="1">
        <v>144</v>
      </c>
      <c r="B154" s="1">
        <v>782</v>
      </c>
      <c r="C154" s="14" t="s">
        <v>179</v>
      </c>
      <c r="D154" s="14" t="s">
        <v>166</v>
      </c>
      <c r="E154" s="17">
        <v>0</v>
      </c>
      <c r="F154" s="17">
        <v>0</v>
      </c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>
        <v>0</v>
      </c>
      <c r="AD154" s="17">
        <v>0</v>
      </c>
      <c r="AE154" s="17">
        <v>0</v>
      </c>
      <c r="AF154" s="17">
        <v>0</v>
      </c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>
        <v>7211</v>
      </c>
      <c r="AV154" s="17">
        <v>7211</v>
      </c>
      <c r="AW154" s="17"/>
      <c r="AX154" s="17"/>
      <c r="AY154" s="17"/>
      <c r="AZ154" s="17"/>
      <c r="BA154" s="17">
        <v>7211</v>
      </c>
      <c r="BB154" s="17">
        <v>7211</v>
      </c>
      <c r="BC154" s="17">
        <v>0</v>
      </c>
      <c r="BD154" s="17"/>
      <c r="BE154" s="17">
        <v>28842</v>
      </c>
      <c r="BF154" s="17">
        <v>28842</v>
      </c>
      <c r="BG154" s="17">
        <v>0</v>
      </c>
      <c r="BH154" s="17"/>
      <c r="BI154" s="17">
        <v>0</v>
      </c>
      <c r="BJ154" s="17"/>
      <c r="BK154" s="17"/>
      <c r="BL154" s="19"/>
      <c r="BM154" s="19"/>
      <c r="BN154" s="17"/>
      <c r="BO154" s="17"/>
      <c r="BP154" s="17"/>
      <c r="BQ154" s="17"/>
    </row>
    <row r="155" spans="1:69" s="21" customFormat="1">
      <c r="A155" s="1">
        <v>145</v>
      </c>
      <c r="B155" s="1">
        <v>788</v>
      </c>
      <c r="C155" s="14" t="s">
        <v>179</v>
      </c>
      <c r="D155" s="14" t="s">
        <v>241</v>
      </c>
      <c r="E155" s="17">
        <v>0</v>
      </c>
      <c r="F155" s="17">
        <v>0</v>
      </c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>
        <v>0</v>
      </c>
      <c r="AD155" s="17">
        <v>0</v>
      </c>
      <c r="AE155" s="17">
        <v>0</v>
      </c>
      <c r="AF155" s="17">
        <v>0</v>
      </c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>
        <v>7195</v>
      </c>
      <c r="AV155" s="17">
        <v>7195</v>
      </c>
      <c r="AW155" s="17"/>
      <c r="AX155" s="17"/>
      <c r="AY155" s="17"/>
      <c r="AZ155" s="17"/>
      <c r="BA155" s="17">
        <v>7195</v>
      </c>
      <c r="BB155" s="17">
        <v>7195</v>
      </c>
      <c r="BC155" s="17">
        <v>0</v>
      </c>
      <c r="BD155" s="17"/>
      <c r="BE155" s="17">
        <v>28781</v>
      </c>
      <c r="BF155" s="17">
        <v>28781</v>
      </c>
      <c r="BG155" s="17">
        <v>0</v>
      </c>
      <c r="BH155" s="17"/>
      <c r="BI155" s="17">
        <v>0</v>
      </c>
      <c r="BJ155" s="17"/>
      <c r="BK155" s="17"/>
      <c r="BL155" s="19"/>
      <c r="BM155" s="19"/>
      <c r="BN155" s="17"/>
      <c r="BO155" s="17"/>
      <c r="BP155" s="17"/>
      <c r="BQ155" s="17"/>
    </row>
    <row r="156" spans="1:69" s="21" customFormat="1">
      <c r="A156" s="1">
        <v>146</v>
      </c>
      <c r="B156" s="1">
        <v>802</v>
      </c>
      <c r="C156" s="14" t="s">
        <v>179</v>
      </c>
      <c r="D156" s="14" t="s">
        <v>242</v>
      </c>
      <c r="E156" s="17">
        <v>0</v>
      </c>
      <c r="F156" s="17">
        <v>0</v>
      </c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>
        <v>50</v>
      </c>
      <c r="AD156" s="17">
        <v>250</v>
      </c>
      <c r="AE156" s="17">
        <v>50</v>
      </c>
      <c r="AF156" s="17">
        <v>250</v>
      </c>
      <c r="AG156" s="17">
        <v>50</v>
      </c>
      <c r="AH156" s="17">
        <v>250</v>
      </c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>
        <v>0</v>
      </c>
      <c r="AV156" s="17">
        <v>0</v>
      </c>
      <c r="AW156" s="17"/>
      <c r="AX156" s="17"/>
      <c r="AY156" s="17"/>
      <c r="AZ156" s="17"/>
      <c r="BA156" s="17"/>
      <c r="BB156" s="17"/>
      <c r="BC156" s="17"/>
      <c r="BD156" s="17"/>
      <c r="BE156" s="17">
        <v>0</v>
      </c>
      <c r="BF156" s="17"/>
      <c r="BG156" s="17"/>
      <c r="BH156" s="17"/>
      <c r="BI156" s="17"/>
      <c r="BJ156" s="17"/>
      <c r="BK156" s="17"/>
      <c r="BL156" s="19"/>
      <c r="BM156" s="19"/>
      <c r="BN156" s="17"/>
      <c r="BO156" s="17"/>
      <c r="BP156" s="17"/>
      <c r="BQ156" s="17"/>
    </row>
    <row r="157" spans="1:69" s="21" customFormat="1">
      <c r="A157" s="1">
        <v>147</v>
      </c>
      <c r="B157" s="1">
        <v>752</v>
      </c>
      <c r="C157" s="14" t="s">
        <v>179</v>
      </c>
      <c r="D157" s="14" t="s">
        <v>243</v>
      </c>
      <c r="E157" s="17">
        <v>300</v>
      </c>
      <c r="F157" s="17">
        <v>1500</v>
      </c>
      <c r="G157" s="17">
        <v>300</v>
      </c>
      <c r="H157" s="17">
        <v>1500</v>
      </c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>
        <v>0</v>
      </c>
      <c r="AD157" s="17">
        <v>0</v>
      </c>
      <c r="AE157" s="17">
        <v>0</v>
      </c>
      <c r="AF157" s="17">
        <v>0</v>
      </c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>
        <v>0</v>
      </c>
      <c r="AV157" s="17">
        <v>0</v>
      </c>
      <c r="AW157" s="17"/>
      <c r="AX157" s="17"/>
      <c r="AY157" s="17"/>
      <c r="AZ157" s="17"/>
      <c r="BA157" s="17"/>
      <c r="BB157" s="17"/>
      <c r="BC157" s="17"/>
      <c r="BD157" s="17"/>
      <c r="BE157" s="17">
        <v>0</v>
      </c>
      <c r="BF157" s="17"/>
      <c r="BG157" s="17"/>
      <c r="BH157" s="17"/>
      <c r="BI157" s="17"/>
      <c r="BJ157" s="17"/>
      <c r="BK157" s="17"/>
      <c r="BL157" s="19"/>
      <c r="BM157" s="19"/>
      <c r="BN157" s="17"/>
      <c r="BO157" s="17"/>
      <c r="BP157" s="17"/>
      <c r="BQ157" s="17"/>
    </row>
    <row r="158" spans="1:69" s="21" customFormat="1">
      <c r="A158" s="1">
        <v>148</v>
      </c>
      <c r="B158" s="1">
        <v>747</v>
      </c>
      <c r="C158" s="14" t="s">
        <v>179</v>
      </c>
      <c r="D158" s="14" t="s">
        <v>244</v>
      </c>
      <c r="E158" s="17">
        <v>0</v>
      </c>
      <c r="F158" s="17">
        <v>0</v>
      </c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>
        <v>106</v>
      </c>
      <c r="AD158" s="17">
        <v>211</v>
      </c>
      <c r="AE158" s="17">
        <v>81</v>
      </c>
      <c r="AF158" s="17">
        <v>161</v>
      </c>
      <c r="AG158" s="17"/>
      <c r="AH158" s="17"/>
      <c r="AI158" s="17">
        <v>81</v>
      </c>
      <c r="AJ158" s="17">
        <v>161</v>
      </c>
      <c r="AK158" s="17"/>
      <c r="AL158" s="17"/>
      <c r="AM158" s="17">
        <v>81</v>
      </c>
      <c r="AN158" s="17">
        <v>161</v>
      </c>
      <c r="AO158" s="17"/>
      <c r="AP158" s="17"/>
      <c r="AQ158" s="17">
        <v>25</v>
      </c>
      <c r="AR158" s="17">
        <v>50</v>
      </c>
      <c r="AS158" s="17">
        <v>25</v>
      </c>
      <c r="AT158" s="17">
        <v>50</v>
      </c>
      <c r="AU158" s="17">
        <v>0</v>
      </c>
      <c r="AV158" s="17">
        <v>0</v>
      </c>
      <c r="AW158" s="17"/>
      <c r="AX158" s="17"/>
      <c r="AY158" s="17"/>
      <c r="AZ158" s="17"/>
      <c r="BA158" s="17"/>
      <c r="BB158" s="17"/>
      <c r="BC158" s="17"/>
      <c r="BD158" s="17"/>
      <c r="BE158" s="17">
        <v>0</v>
      </c>
      <c r="BF158" s="17"/>
      <c r="BG158" s="17"/>
      <c r="BH158" s="17"/>
      <c r="BI158" s="17"/>
      <c r="BJ158" s="17"/>
      <c r="BK158" s="17"/>
      <c r="BL158" s="19"/>
      <c r="BM158" s="19"/>
      <c r="BN158" s="17"/>
      <c r="BO158" s="17"/>
      <c r="BP158" s="17"/>
      <c r="BQ158" s="17"/>
    </row>
    <row r="159" spans="1:69" s="21" customFormat="1">
      <c r="A159" s="1">
        <v>149</v>
      </c>
      <c r="B159" s="1">
        <v>736</v>
      </c>
      <c r="C159" s="14" t="s">
        <v>179</v>
      </c>
      <c r="D159" s="14" t="s">
        <v>245</v>
      </c>
      <c r="E159" s="17">
        <v>0</v>
      </c>
      <c r="F159" s="17">
        <v>0</v>
      </c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>
        <v>0</v>
      </c>
      <c r="AD159" s="17">
        <v>0</v>
      </c>
      <c r="AE159" s="17">
        <v>0</v>
      </c>
      <c r="AF159" s="17">
        <v>0</v>
      </c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>
        <v>0</v>
      </c>
      <c r="AV159" s="17">
        <v>0</v>
      </c>
      <c r="AW159" s="17"/>
      <c r="AX159" s="17"/>
      <c r="AY159" s="17"/>
      <c r="AZ159" s="17"/>
      <c r="BA159" s="17"/>
      <c r="BB159" s="17"/>
      <c r="BC159" s="17"/>
      <c r="BD159" s="17"/>
      <c r="BE159" s="17">
        <v>0</v>
      </c>
      <c r="BF159" s="17"/>
      <c r="BG159" s="17"/>
      <c r="BH159" s="17"/>
      <c r="BI159" s="17"/>
      <c r="BJ159" s="17"/>
      <c r="BK159" s="17"/>
      <c r="BL159" s="19"/>
      <c r="BM159" s="19"/>
      <c r="BN159" s="17"/>
      <c r="BO159" s="17"/>
      <c r="BP159" s="17"/>
      <c r="BQ159" s="17"/>
    </row>
    <row r="160" spans="1:69" s="21" customFormat="1">
      <c r="A160" s="1">
        <v>150</v>
      </c>
      <c r="B160" s="1">
        <v>691</v>
      </c>
      <c r="C160" s="14" t="s">
        <v>179</v>
      </c>
      <c r="D160" s="14" t="s">
        <v>246</v>
      </c>
      <c r="E160" s="17">
        <v>0</v>
      </c>
      <c r="F160" s="17">
        <v>0</v>
      </c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>
        <v>0</v>
      </c>
      <c r="AD160" s="17">
        <v>0</v>
      </c>
      <c r="AE160" s="17">
        <v>0</v>
      </c>
      <c r="AF160" s="17">
        <v>0</v>
      </c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>
        <v>0</v>
      </c>
      <c r="AV160" s="17">
        <v>0</v>
      </c>
      <c r="AW160" s="17"/>
      <c r="AX160" s="17"/>
      <c r="AY160" s="17"/>
      <c r="AZ160" s="17"/>
      <c r="BA160" s="17"/>
      <c r="BB160" s="17"/>
      <c r="BC160" s="17"/>
      <c r="BD160" s="17"/>
      <c r="BE160" s="17">
        <v>0</v>
      </c>
      <c r="BF160" s="17"/>
      <c r="BG160" s="17"/>
      <c r="BH160" s="17"/>
      <c r="BI160" s="17"/>
      <c r="BJ160" s="17"/>
      <c r="BK160" s="17"/>
      <c r="BL160" s="19"/>
      <c r="BM160" s="19"/>
      <c r="BN160" s="17"/>
      <c r="BO160" s="17"/>
      <c r="BP160" s="17"/>
      <c r="BQ160" s="17"/>
    </row>
    <row r="161" spans="1:69" s="21" customFormat="1">
      <c r="A161" s="1">
        <v>151</v>
      </c>
      <c r="B161" s="1">
        <v>773</v>
      </c>
      <c r="C161" s="14" t="s">
        <v>179</v>
      </c>
      <c r="D161" s="14" t="s">
        <v>247</v>
      </c>
      <c r="E161" s="17">
        <v>0</v>
      </c>
      <c r="F161" s="17">
        <v>0</v>
      </c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>
        <v>300</v>
      </c>
      <c r="AD161" s="17">
        <v>900</v>
      </c>
      <c r="AE161" s="17">
        <v>300</v>
      </c>
      <c r="AF161" s="17">
        <v>900</v>
      </c>
      <c r="AG161" s="17"/>
      <c r="AH161" s="17"/>
      <c r="AI161" s="17">
        <v>300</v>
      </c>
      <c r="AJ161" s="17">
        <v>900</v>
      </c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>
        <v>1380</v>
      </c>
      <c r="AV161" s="17">
        <v>1380</v>
      </c>
      <c r="AW161" s="17">
        <v>0</v>
      </c>
      <c r="AX161" s="17">
        <v>0</v>
      </c>
      <c r="AY161" s="17">
        <v>1380</v>
      </c>
      <c r="AZ161" s="17"/>
      <c r="BA161" s="17"/>
      <c r="BB161" s="17"/>
      <c r="BC161" s="17"/>
      <c r="BD161" s="17"/>
      <c r="BE161" s="17">
        <v>0</v>
      </c>
      <c r="BF161" s="17"/>
      <c r="BG161" s="17"/>
      <c r="BH161" s="17"/>
      <c r="BI161" s="17">
        <v>690</v>
      </c>
      <c r="BJ161" s="17"/>
      <c r="BK161" s="17"/>
      <c r="BL161" s="19"/>
      <c r="BM161" s="19"/>
      <c r="BN161" s="17"/>
      <c r="BO161" s="17"/>
      <c r="BP161" s="17"/>
      <c r="BQ161" s="17"/>
    </row>
    <row r="162" spans="1:69" s="21" customFormat="1">
      <c r="A162" s="1">
        <v>152</v>
      </c>
      <c r="B162" s="1">
        <v>721</v>
      </c>
      <c r="C162" s="14" t="s">
        <v>179</v>
      </c>
      <c r="D162" s="14" t="s">
        <v>248</v>
      </c>
      <c r="E162" s="17">
        <v>0</v>
      </c>
      <c r="F162" s="17">
        <v>0</v>
      </c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>
        <v>0</v>
      </c>
      <c r="AD162" s="17">
        <v>0</v>
      </c>
      <c r="AE162" s="17">
        <v>0</v>
      </c>
      <c r="AF162" s="17">
        <v>0</v>
      </c>
      <c r="AG162" s="17"/>
      <c r="AH162" s="17"/>
      <c r="AI162" s="17">
        <v>0</v>
      </c>
      <c r="AJ162" s="17">
        <v>0</v>
      </c>
      <c r="AK162" s="17"/>
      <c r="AL162" s="17"/>
      <c r="AM162" s="17">
        <v>0</v>
      </c>
      <c r="AN162" s="17">
        <v>0</v>
      </c>
      <c r="AO162" s="17"/>
      <c r="AP162" s="17"/>
      <c r="AQ162" s="17"/>
      <c r="AR162" s="17"/>
      <c r="AS162" s="17"/>
      <c r="AT162" s="17"/>
      <c r="AU162" s="17">
        <v>0</v>
      </c>
      <c r="AV162" s="17">
        <v>0</v>
      </c>
      <c r="AW162" s="17"/>
      <c r="AX162" s="17"/>
      <c r="AY162" s="17"/>
      <c r="AZ162" s="17"/>
      <c r="BA162" s="17"/>
      <c r="BB162" s="17"/>
      <c r="BC162" s="17"/>
      <c r="BD162" s="17"/>
      <c r="BE162" s="17">
        <v>0</v>
      </c>
      <c r="BF162" s="17"/>
      <c r="BG162" s="17"/>
      <c r="BH162" s="17"/>
      <c r="BI162" s="17"/>
      <c r="BJ162" s="17"/>
      <c r="BK162" s="17"/>
      <c r="BL162" s="19"/>
      <c r="BM162" s="19"/>
      <c r="BN162" s="17"/>
      <c r="BO162" s="17"/>
      <c r="BP162" s="17"/>
      <c r="BQ162" s="17"/>
    </row>
    <row r="163" spans="1:69" s="21" customFormat="1">
      <c r="A163" s="1">
        <v>153</v>
      </c>
      <c r="B163" s="1">
        <v>819</v>
      </c>
      <c r="C163" s="14" t="s">
        <v>179</v>
      </c>
      <c r="D163" s="14" t="s">
        <v>249</v>
      </c>
      <c r="E163" s="17">
        <v>0</v>
      </c>
      <c r="F163" s="17">
        <v>0</v>
      </c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>
        <v>9</v>
      </c>
      <c r="AD163" s="17">
        <v>18</v>
      </c>
      <c r="AE163" s="17">
        <v>8</v>
      </c>
      <c r="AF163" s="17">
        <v>16</v>
      </c>
      <c r="AG163" s="17"/>
      <c r="AH163" s="17"/>
      <c r="AI163" s="17">
        <v>8</v>
      </c>
      <c r="AJ163" s="17">
        <v>16</v>
      </c>
      <c r="AK163" s="17"/>
      <c r="AL163" s="17"/>
      <c r="AM163" s="17">
        <v>8</v>
      </c>
      <c r="AN163" s="17">
        <v>16</v>
      </c>
      <c r="AO163" s="17"/>
      <c r="AP163" s="17"/>
      <c r="AQ163" s="17">
        <v>1</v>
      </c>
      <c r="AR163" s="17">
        <v>2</v>
      </c>
      <c r="AS163" s="17">
        <v>1</v>
      </c>
      <c r="AT163" s="17">
        <v>2</v>
      </c>
      <c r="AU163" s="17">
        <v>0</v>
      </c>
      <c r="AV163" s="17">
        <v>0</v>
      </c>
      <c r="AW163" s="17"/>
      <c r="AX163" s="17"/>
      <c r="AY163" s="17"/>
      <c r="AZ163" s="17"/>
      <c r="BA163" s="17"/>
      <c r="BB163" s="17"/>
      <c r="BC163" s="17"/>
      <c r="BD163" s="17"/>
      <c r="BE163" s="17">
        <v>0</v>
      </c>
      <c r="BF163" s="17"/>
      <c r="BG163" s="17"/>
      <c r="BH163" s="17"/>
      <c r="BI163" s="17"/>
      <c r="BJ163" s="17"/>
      <c r="BK163" s="17"/>
      <c r="BL163" s="19"/>
      <c r="BM163" s="19"/>
      <c r="BN163" s="17"/>
      <c r="BO163" s="17"/>
      <c r="BP163" s="17"/>
      <c r="BQ163" s="17"/>
    </row>
    <row r="164" spans="1:69" s="21" customFormat="1">
      <c r="A164" s="1">
        <v>154</v>
      </c>
      <c r="B164" s="1">
        <v>661</v>
      </c>
      <c r="C164" s="14" t="s">
        <v>179</v>
      </c>
      <c r="D164" s="14" t="s">
        <v>250</v>
      </c>
      <c r="E164" s="17">
        <v>30</v>
      </c>
      <c r="F164" s="17">
        <v>290</v>
      </c>
      <c r="G164" s="17">
        <v>30</v>
      </c>
      <c r="H164" s="17">
        <v>290</v>
      </c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>
        <v>0</v>
      </c>
      <c r="AD164" s="17">
        <v>0</v>
      </c>
      <c r="AE164" s="17">
        <v>0</v>
      </c>
      <c r="AF164" s="17">
        <v>0</v>
      </c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>
        <v>0</v>
      </c>
      <c r="AV164" s="17">
        <v>0</v>
      </c>
      <c r="AW164" s="17"/>
      <c r="AX164" s="17"/>
      <c r="AY164" s="17"/>
      <c r="AZ164" s="17"/>
      <c r="BA164" s="17"/>
      <c r="BB164" s="17"/>
      <c r="BC164" s="17"/>
      <c r="BD164" s="17"/>
      <c r="BE164" s="17">
        <v>0</v>
      </c>
      <c r="BF164" s="17"/>
      <c r="BG164" s="17"/>
      <c r="BH164" s="17"/>
      <c r="BI164" s="17"/>
      <c r="BJ164" s="17"/>
      <c r="BK164" s="17"/>
      <c r="BL164" s="19"/>
      <c r="BM164" s="19"/>
      <c r="BN164" s="17"/>
      <c r="BO164" s="17"/>
      <c r="BP164" s="17"/>
      <c r="BQ164" s="17"/>
    </row>
    <row r="165" spans="1:69" s="21" customFormat="1">
      <c r="A165" s="1">
        <v>155</v>
      </c>
      <c r="B165" s="1">
        <v>790</v>
      </c>
      <c r="C165" s="14" t="s">
        <v>179</v>
      </c>
      <c r="D165" s="14" t="s">
        <v>251</v>
      </c>
      <c r="E165" s="17">
        <v>0</v>
      </c>
      <c r="F165" s="17">
        <v>0</v>
      </c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>
        <v>150</v>
      </c>
      <c r="AD165" s="17">
        <v>600</v>
      </c>
      <c r="AE165" s="17">
        <v>150</v>
      </c>
      <c r="AF165" s="17">
        <v>600</v>
      </c>
      <c r="AG165" s="17"/>
      <c r="AH165" s="17"/>
      <c r="AI165" s="17">
        <v>150</v>
      </c>
      <c r="AJ165" s="17">
        <v>600</v>
      </c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>
        <v>0</v>
      </c>
      <c r="AV165" s="17">
        <v>0</v>
      </c>
      <c r="AW165" s="17"/>
      <c r="AX165" s="17"/>
      <c r="AY165" s="17"/>
      <c r="AZ165" s="17"/>
      <c r="BA165" s="17"/>
      <c r="BB165" s="17"/>
      <c r="BC165" s="17"/>
      <c r="BD165" s="17"/>
      <c r="BE165" s="17">
        <v>0</v>
      </c>
      <c r="BF165" s="17"/>
      <c r="BG165" s="17"/>
      <c r="BH165" s="17"/>
      <c r="BI165" s="17"/>
      <c r="BJ165" s="17"/>
      <c r="BK165" s="17"/>
      <c r="BL165" s="19"/>
      <c r="BM165" s="19"/>
      <c r="BN165" s="17"/>
      <c r="BO165" s="17"/>
      <c r="BP165" s="17"/>
      <c r="BQ165" s="17"/>
    </row>
    <row r="166" spans="1:69" s="21" customFormat="1">
      <c r="A166" s="1">
        <v>156</v>
      </c>
      <c r="B166" s="1">
        <v>783</v>
      </c>
      <c r="C166" s="14" t="s">
        <v>179</v>
      </c>
      <c r="D166" s="14" t="s">
        <v>252</v>
      </c>
      <c r="E166" s="17">
        <v>0</v>
      </c>
      <c r="F166" s="17">
        <v>0</v>
      </c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>
        <v>75</v>
      </c>
      <c r="AD166" s="17">
        <v>375</v>
      </c>
      <c r="AE166" s="17">
        <v>75</v>
      </c>
      <c r="AF166" s="17">
        <v>375</v>
      </c>
      <c r="AG166" s="17"/>
      <c r="AH166" s="17"/>
      <c r="AI166" s="17">
        <v>75</v>
      </c>
      <c r="AJ166" s="17">
        <v>375</v>
      </c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>
        <v>869</v>
      </c>
      <c r="AV166" s="17">
        <v>869</v>
      </c>
      <c r="AW166" s="17">
        <v>369</v>
      </c>
      <c r="AX166" s="17">
        <v>369</v>
      </c>
      <c r="AY166" s="17">
        <v>500</v>
      </c>
      <c r="AZ166" s="17"/>
      <c r="BA166" s="17"/>
      <c r="BB166" s="17"/>
      <c r="BC166" s="17"/>
      <c r="BD166" s="17"/>
      <c r="BE166" s="17">
        <v>0</v>
      </c>
      <c r="BF166" s="17"/>
      <c r="BG166" s="17"/>
      <c r="BH166" s="17"/>
      <c r="BI166" s="17">
        <v>250</v>
      </c>
      <c r="BJ166" s="17"/>
      <c r="BK166" s="17"/>
      <c r="BL166" s="19"/>
      <c r="BM166" s="19"/>
      <c r="BN166" s="17"/>
      <c r="BO166" s="17"/>
      <c r="BP166" s="17"/>
      <c r="BQ166" s="17"/>
    </row>
    <row r="167" spans="1:69" s="21" customFormat="1">
      <c r="A167" s="1">
        <v>157</v>
      </c>
      <c r="B167" s="1">
        <v>772</v>
      </c>
      <c r="C167" s="14" t="s">
        <v>179</v>
      </c>
      <c r="D167" s="14" t="s">
        <v>253</v>
      </c>
      <c r="E167" s="17">
        <v>0</v>
      </c>
      <c r="F167" s="17">
        <v>0</v>
      </c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>
        <v>464</v>
      </c>
      <c r="AD167" s="17">
        <v>1028</v>
      </c>
      <c r="AE167" s="17">
        <v>360</v>
      </c>
      <c r="AF167" s="17">
        <v>820</v>
      </c>
      <c r="AG167" s="17"/>
      <c r="AH167" s="17"/>
      <c r="AI167" s="17">
        <v>360</v>
      </c>
      <c r="AJ167" s="17">
        <v>820</v>
      </c>
      <c r="AK167" s="17"/>
      <c r="AL167" s="17"/>
      <c r="AM167" s="17">
        <v>260</v>
      </c>
      <c r="AN167" s="17">
        <v>520</v>
      </c>
      <c r="AO167" s="17"/>
      <c r="AP167" s="17"/>
      <c r="AQ167" s="17">
        <v>104</v>
      </c>
      <c r="AR167" s="17">
        <v>208</v>
      </c>
      <c r="AS167" s="17">
        <v>104</v>
      </c>
      <c r="AT167" s="17">
        <v>208</v>
      </c>
      <c r="AU167" s="17">
        <v>0</v>
      </c>
      <c r="AV167" s="17">
        <v>0</v>
      </c>
      <c r="AW167" s="17"/>
      <c r="AX167" s="17"/>
      <c r="AY167" s="17"/>
      <c r="AZ167" s="17"/>
      <c r="BA167" s="17"/>
      <c r="BB167" s="17"/>
      <c r="BC167" s="17"/>
      <c r="BD167" s="17"/>
      <c r="BE167" s="17">
        <v>0</v>
      </c>
      <c r="BF167" s="17"/>
      <c r="BG167" s="17"/>
      <c r="BH167" s="17"/>
      <c r="BI167" s="17"/>
      <c r="BJ167" s="17"/>
      <c r="BK167" s="17"/>
      <c r="BL167" s="19"/>
      <c r="BM167" s="19"/>
      <c r="BN167" s="17"/>
      <c r="BO167" s="17"/>
      <c r="BP167" s="17"/>
      <c r="BQ167" s="17"/>
    </row>
    <row r="168" spans="1:69" s="21" customFormat="1">
      <c r="A168" s="1">
        <v>158</v>
      </c>
      <c r="B168" s="1">
        <v>653</v>
      </c>
      <c r="C168" s="14" t="s">
        <v>179</v>
      </c>
      <c r="D168" s="14" t="s">
        <v>254</v>
      </c>
      <c r="E168" s="17">
        <v>0</v>
      </c>
      <c r="F168" s="17">
        <v>0</v>
      </c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>
        <v>0</v>
      </c>
      <c r="AD168" s="17">
        <v>0</v>
      </c>
      <c r="AE168" s="17">
        <v>0</v>
      </c>
      <c r="AF168" s="17">
        <v>0</v>
      </c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>
        <v>4186</v>
      </c>
      <c r="AV168" s="17">
        <v>4186</v>
      </c>
      <c r="AW168" s="17"/>
      <c r="AX168" s="17"/>
      <c r="AY168" s="17"/>
      <c r="AZ168" s="17"/>
      <c r="BA168" s="17">
        <v>3370</v>
      </c>
      <c r="BB168" s="17">
        <v>3370</v>
      </c>
      <c r="BC168" s="17">
        <v>816</v>
      </c>
      <c r="BD168" s="17"/>
      <c r="BE168" s="17">
        <v>17329</v>
      </c>
      <c r="BF168" s="17">
        <v>13479</v>
      </c>
      <c r="BG168" s="17">
        <v>3850</v>
      </c>
      <c r="BH168" s="17"/>
      <c r="BI168" s="17">
        <v>408</v>
      </c>
      <c r="BJ168" s="17"/>
      <c r="BK168" s="17"/>
      <c r="BL168" s="19"/>
      <c r="BM168" s="19"/>
      <c r="BN168" s="17"/>
      <c r="BO168" s="17"/>
      <c r="BP168" s="17"/>
      <c r="BQ168" s="17"/>
    </row>
    <row r="169" spans="1:69" s="21" customFormat="1">
      <c r="A169" s="1">
        <v>159</v>
      </c>
      <c r="B169" s="1">
        <v>88</v>
      </c>
      <c r="C169" s="14" t="s">
        <v>179</v>
      </c>
      <c r="D169" s="14" t="s">
        <v>255</v>
      </c>
      <c r="E169" s="17">
        <v>1897</v>
      </c>
      <c r="F169" s="17">
        <v>13771</v>
      </c>
      <c r="G169" s="17">
        <v>1607</v>
      </c>
      <c r="H169" s="17">
        <v>7681</v>
      </c>
      <c r="I169" s="17"/>
      <c r="J169" s="17"/>
      <c r="K169" s="17"/>
      <c r="L169" s="17"/>
      <c r="M169" s="17"/>
      <c r="N169" s="17"/>
      <c r="O169" s="17"/>
      <c r="P169" s="17"/>
      <c r="Q169" s="17">
        <v>290</v>
      </c>
      <c r="R169" s="17">
        <v>6090</v>
      </c>
      <c r="S169" s="17">
        <v>290</v>
      </c>
      <c r="T169" s="17">
        <v>6090</v>
      </c>
      <c r="U169" s="17"/>
      <c r="V169" s="17"/>
      <c r="W169" s="17"/>
      <c r="X169" s="17"/>
      <c r="Y169" s="17"/>
      <c r="Z169" s="17"/>
      <c r="AA169" s="17"/>
      <c r="AB169" s="17"/>
      <c r="AC169" s="17">
        <v>3318</v>
      </c>
      <c r="AD169" s="17">
        <v>32620</v>
      </c>
      <c r="AE169" s="17">
        <v>3318</v>
      </c>
      <c r="AF169" s="17">
        <v>32620</v>
      </c>
      <c r="AG169" s="17"/>
      <c r="AH169" s="17"/>
      <c r="AI169" s="17">
        <v>3318</v>
      </c>
      <c r="AJ169" s="17">
        <v>32620</v>
      </c>
      <c r="AK169" s="17"/>
      <c r="AL169" s="17"/>
      <c r="AM169" s="17"/>
      <c r="AN169" s="17"/>
      <c r="AO169" s="17">
        <v>959</v>
      </c>
      <c r="AP169" s="17">
        <v>9962</v>
      </c>
      <c r="AQ169" s="17"/>
      <c r="AR169" s="17"/>
      <c r="AS169" s="17"/>
      <c r="AT169" s="17"/>
      <c r="AU169" s="17">
        <v>194222</v>
      </c>
      <c r="AV169" s="17">
        <v>194222</v>
      </c>
      <c r="AW169" s="17">
        <v>114958</v>
      </c>
      <c r="AX169" s="17">
        <v>114958</v>
      </c>
      <c r="AY169" s="17">
        <v>31358</v>
      </c>
      <c r="AZ169" s="17"/>
      <c r="BA169" s="17">
        <v>33486</v>
      </c>
      <c r="BB169" s="17">
        <v>33486</v>
      </c>
      <c r="BC169" s="17">
        <v>14420</v>
      </c>
      <c r="BD169" s="17"/>
      <c r="BE169" s="17">
        <v>201720</v>
      </c>
      <c r="BF169" s="17">
        <v>133944</v>
      </c>
      <c r="BG169" s="17">
        <v>67776</v>
      </c>
      <c r="BH169" s="17"/>
      <c r="BI169" s="17">
        <v>22889</v>
      </c>
      <c r="BJ169" s="17"/>
      <c r="BK169" s="17"/>
      <c r="BL169" s="19"/>
      <c r="BM169" s="19"/>
      <c r="BN169" s="17"/>
      <c r="BO169" s="17"/>
      <c r="BP169" s="17"/>
      <c r="BQ169" s="17"/>
    </row>
    <row r="170" spans="1:69" s="21" customFormat="1">
      <c r="A170" s="1">
        <v>160</v>
      </c>
      <c r="B170" s="1">
        <v>678</v>
      </c>
      <c r="C170" s="14" t="s">
        <v>179</v>
      </c>
      <c r="D170" s="14" t="s">
        <v>256</v>
      </c>
      <c r="E170" s="17">
        <v>0</v>
      </c>
      <c r="F170" s="17">
        <v>0</v>
      </c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>
        <v>0</v>
      </c>
      <c r="AD170" s="17">
        <v>0</v>
      </c>
      <c r="AE170" s="17">
        <v>0</v>
      </c>
      <c r="AF170" s="17">
        <v>0</v>
      </c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17">
        <v>3283</v>
      </c>
      <c r="AV170" s="17">
        <v>3283</v>
      </c>
      <c r="AW170" s="17">
        <v>2037</v>
      </c>
      <c r="AX170" s="17">
        <v>2037</v>
      </c>
      <c r="AY170" s="17">
        <v>1246</v>
      </c>
      <c r="AZ170" s="17"/>
      <c r="BA170" s="17"/>
      <c r="BB170" s="17"/>
      <c r="BC170" s="17"/>
      <c r="BD170" s="17"/>
      <c r="BE170" s="17">
        <v>0</v>
      </c>
      <c r="BF170" s="17"/>
      <c r="BG170" s="17"/>
      <c r="BH170" s="17"/>
      <c r="BI170" s="17">
        <v>623</v>
      </c>
      <c r="BJ170" s="17"/>
      <c r="BK170" s="17"/>
      <c r="BL170" s="19"/>
      <c r="BM170" s="19"/>
      <c r="BN170" s="17"/>
      <c r="BO170" s="17"/>
      <c r="BP170" s="17"/>
      <c r="BQ170" s="17"/>
    </row>
    <row r="171" spans="1:69" s="21" customFormat="1">
      <c r="A171" s="1">
        <v>161</v>
      </c>
      <c r="B171" s="1">
        <v>824</v>
      </c>
      <c r="C171" s="14" t="s">
        <v>179</v>
      </c>
      <c r="D171" s="14" t="s">
        <v>257</v>
      </c>
      <c r="E171" s="17">
        <v>0</v>
      </c>
      <c r="F171" s="17">
        <v>0</v>
      </c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>
        <v>0</v>
      </c>
      <c r="AD171" s="17">
        <v>0</v>
      </c>
      <c r="AE171" s="17">
        <v>0</v>
      </c>
      <c r="AF171" s="17">
        <v>0</v>
      </c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/>
      <c r="AT171" s="17"/>
      <c r="AU171" s="17">
        <v>0</v>
      </c>
      <c r="AV171" s="17">
        <v>0</v>
      </c>
      <c r="AW171" s="17"/>
      <c r="AX171" s="17"/>
      <c r="AY171" s="17"/>
      <c r="AZ171" s="17"/>
      <c r="BA171" s="17"/>
      <c r="BB171" s="17"/>
      <c r="BC171" s="17"/>
      <c r="BD171" s="17"/>
      <c r="BE171" s="17">
        <v>0</v>
      </c>
      <c r="BF171" s="17"/>
      <c r="BG171" s="17"/>
      <c r="BH171" s="17"/>
      <c r="BI171" s="17"/>
      <c r="BJ171" s="17"/>
      <c r="BK171" s="17"/>
      <c r="BL171" s="19"/>
      <c r="BM171" s="19"/>
      <c r="BN171" s="17"/>
      <c r="BO171" s="17"/>
      <c r="BP171" s="17"/>
      <c r="BQ171" s="17"/>
    </row>
    <row r="172" spans="1:69" s="21" customFormat="1">
      <c r="A172" s="1">
        <v>162</v>
      </c>
      <c r="B172" s="1">
        <v>546</v>
      </c>
      <c r="C172" s="14" t="s">
        <v>179</v>
      </c>
      <c r="D172" s="14" t="s">
        <v>258</v>
      </c>
      <c r="E172" s="17">
        <v>0</v>
      </c>
      <c r="F172" s="17">
        <v>0</v>
      </c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>
        <v>0</v>
      </c>
      <c r="AD172" s="17">
        <v>0</v>
      </c>
      <c r="AE172" s="17">
        <v>0</v>
      </c>
      <c r="AF172" s="17">
        <v>0</v>
      </c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>
        <v>7927</v>
      </c>
      <c r="AV172" s="17">
        <v>7927</v>
      </c>
      <c r="AW172" s="17">
        <v>1007</v>
      </c>
      <c r="AX172" s="17">
        <v>1007</v>
      </c>
      <c r="AY172" s="17">
        <v>5292</v>
      </c>
      <c r="AZ172" s="17"/>
      <c r="BA172" s="17">
        <v>1404</v>
      </c>
      <c r="BB172" s="17">
        <v>1404</v>
      </c>
      <c r="BC172" s="17">
        <v>224</v>
      </c>
      <c r="BD172" s="17"/>
      <c r="BE172" s="17">
        <v>6670</v>
      </c>
      <c r="BF172" s="17">
        <v>5614</v>
      </c>
      <c r="BG172" s="17">
        <v>1056</v>
      </c>
      <c r="BH172" s="17"/>
      <c r="BI172" s="17">
        <v>2758</v>
      </c>
      <c r="BJ172" s="17"/>
      <c r="BK172" s="17"/>
      <c r="BL172" s="19"/>
      <c r="BM172" s="19"/>
      <c r="BN172" s="17"/>
      <c r="BO172" s="17"/>
      <c r="BP172" s="17"/>
      <c r="BQ172" s="17"/>
    </row>
    <row r="173" spans="1:69" s="21" customFormat="1">
      <c r="A173" s="1">
        <v>163</v>
      </c>
      <c r="B173" s="1">
        <v>440</v>
      </c>
      <c r="C173" s="14" t="s">
        <v>179</v>
      </c>
      <c r="D173" s="14" t="s">
        <v>259</v>
      </c>
      <c r="E173" s="17">
        <v>20184</v>
      </c>
      <c r="F173" s="17">
        <v>189916</v>
      </c>
      <c r="G173" s="17">
        <v>19679</v>
      </c>
      <c r="H173" s="17">
        <v>187498</v>
      </c>
      <c r="I173" s="17">
        <v>1193</v>
      </c>
      <c r="J173" s="17">
        <v>13000</v>
      </c>
      <c r="K173" s="17">
        <v>416</v>
      </c>
      <c r="L173" s="17">
        <v>6657</v>
      </c>
      <c r="M173" s="17"/>
      <c r="N173" s="17"/>
      <c r="O173" s="17">
        <v>4518</v>
      </c>
      <c r="P173" s="17">
        <v>36876</v>
      </c>
      <c r="Q173" s="17">
        <v>505</v>
      </c>
      <c r="R173" s="17">
        <v>2418</v>
      </c>
      <c r="S173" s="17"/>
      <c r="T173" s="17"/>
      <c r="U173" s="17">
        <v>122</v>
      </c>
      <c r="V173" s="17">
        <v>1269</v>
      </c>
      <c r="W173" s="17"/>
      <c r="X173" s="17"/>
      <c r="Y173" s="17">
        <v>383</v>
      </c>
      <c r="Z173" s="17">
        <v>1149</v>
      </c>
      <c r="AA173" s="17"/>
      <c r="AB173" s="17"/>
      <c r="AC173" s="17">
        <v>11002</v>
      </c>
      <c r="AD173" s="17">
        <v>72500</v>
      </c>
      <c r="AE173" s="17">
        <v>11002</v>
      </c>
      <c r="AF173" s="17">
        <v>72500</v>
      </c>
      <c r="AG173" s="17"/>
      <c r="AH173" s="17"/>
      <c r="AI173" s="17">
        <v>10582</v>
      </c>
      <c r="AJ173" s="17">
        <v>69500</v>
      </c>
      <c r="AK173" s="17">
        <v>420</v>
      </c>
      <c r="AL173" s="17">
        <v>3000</v>
      </c>
      <c r="AM173" s="17"/>
      <c r="AN173" s="17"/>
      <c r="AO173" s="17">
        <v>6016</v>
      </c>
      <c r="AP173" s="17">
        <v>28250</v>
      </c>
      <c r="AQ173" s="17"/>
      <c r="AR173" s="17"/>
      <c r="AS173" s="17"/>
      <c r="AT173" s="17"/>
      <c r="AU173" s="17">
        <v>565047</v>
      </c>
      <c r="AV173" s="17">
        <v>565047</v>
      </c>
      <c r="AW173" s="17">
        <v>171133</v>
      </c>
      <c r="AX173" s="17">
        <v>139599</v>
      </c>
      <c r="AY173" s="17">
        <v>311151</v>
      </c>
      <c r="AZ173" s="17">
        <v>29519</v>
      </c>
      <c r="BA173" s="17">
        <v>4943</v>
      </c>
      <c r="BB173" s="17">
        <v>4943</v>
      </c>
      <c r="BC173" s="17">
        <v>41593</v>
      </c>
      <c r="BD173" s="17"/>
      <c r="BE173" s="17">
        <v>215115</v>
      </c>
      <c r="BF173" s="17">
        <v>19771</v>
      </c>
      <c r="BG173" s="17">
        <v>195344</v>
      </c>
      <c r="BH173" s="17"/>
      <c r="BI173" s="17">
        <v>124232</v>
      </c>
      <c r="BJ173" s="17">
        <v>559</v>
      </c>
      <c r="BK173" s="17">
        <v>6708</v>
      </c>
      <c r="BL173" s="19"/>
      <c r="BM173" s="19"/>
      <c r="BN173" s="17"/>
      <c r="BO173" s="17"/>
      <c r="BP173" s="17"/>
      <c r="BQ173" s="17"/>
    </row>
    <row r="174" spans="1:69" s="21" customFormat="1">
      <c r="A174" s="1">
        <v>164</v>
      </c>
      <c r="B174" s="1">
        <v>222</v>
      </c>
      <c r="C174" s="14" t="s">
        <v>260</v>
      </c>
      <c r="D174" s="14" t="s">
        <v>261</v>
      </c>
      <c r="E174" s="17">
        <v>4568</v>
      </c>
      <c r="F174" s="17">
        <v>41717</v>
      </c>
      <c r="G174" s="17">
        <v>4568</v>
      </c>
      <c r="H174" s="17">
        <v>41717</v>
      </c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>
        <v>1488</v>
      </c>
      <c r="AD174" s="17">
        <v>17791</v>
      </c>
      <c r="AE174" s="17">
        <v>1488</v>
      </c>
      <c r="AF174" s="17">
        <v>17791</v>
      </c>
      <c r="AG174" s="17">
        <v>100</v>
      </c>
      <c r="AH174" s="17">
        <v>300</v>
      </c>
      <c r="AI174" s="17">
        <v>1302</v>
      </c>
      <c r="AJ174" s="17">
        <v>16671</v>
      </c>
      <c r="AK174" s="17">
        <v>86</v>
      </c>
      <c r="AL174" s="17">
        <v>820</v>
      </c>
      <c r="AM174" s="17"/>
      <c r="AN174" s="17"/>
      <c r="AO174" s="17"/>
      <c r="AP174" s="17"/>
      <c r="AQ174" s="17"/>
      <c r="AR174" s="17"/>
      <c r="AS174" s="17"/>
      <c r="AT174" s="17"/>
      <c r="AU174" s="17">
        <v>276633</v>
      </c>
      <c r="AV174" s="17">
        <v>276633</v>
      </c>
      <c r="AW174" s="17">
        <v>84427</v>
      </c>
      <c r="AX174" s="17">
        <v>65055</v>
      </c>
      <c r="AY174" s="17">
        <v>168182</v>
      </c>
      <c r="AZ174" s="17">
        <v>17966</v>
      </c>
      <c r="BA174" s="17">
        <v>3450</v>
      </c>
      <c r="BB174" s="17">
        <v>3450</v>
      </c>
      <c r="BC174" s="17">
        <v>2608</v>
      </c>
      <c r="BD174" s="17"/>
      <c r="BE174" s="17">
        <v>26065</v>
      </c>
      <c r="BF174" s="17">
        <v>13801</v>
      </c>
      <c r="BG174" s="17">
        <v>12264</v>
      </c>
      <c r="BH174" s="17"/>
      <c r="BI174" s="17">
        <v>59107</v>
      </c>
      <c r="BJ174" s="17"/>
      <c r="BK174" s="17"/>
      <c r="BL174" s="19"/>
      <c r="BM174" s="19"/>
      <c r="BN174" s="17"/>
      <c r="BO174" s="17">
        <v>10962</v>
      </c>
      <c r="BP174" s="17">
        <v>22</v>
      </c>
      <c r="BQ174" s="17"/>
    </row>
    <row r="175" spans="1:69" s="21" customFormat="1">
      <c r="A175" s="1">
        <v>165</v>
      </c>
      <c r="B175" s="1">
        <v>329</v>
      </c>
      <c r="C175" s="14" t="s">
        <v>262</v>
      </c>
      <c r="D175" s="14" t="s">
        <v>263</v>
      </c>
      <c r="E175" s="17">
        <v>1846</v>
      </c>
      <c r="F175" s="17">
        <v>16598</v>
      </c>
      <c r="G175" s="17">
        <v>1846</v>
      </c>
      <c r="H175" s="17">
        <v>16598</v>
      </c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>
        <v>873</v>
      </c>
      <c r="AD175" s="17">
        <v>8842</v>
      </c>
      <c r="AE175" s="17">
        <v>873</v>
      </c>
      <c r="AF175" s="17">
        <v>8842</v>
      </c>
      <c r="AG175" s="17"/>
      <c r="AH175" s="17"/>
      <c r="AI175" s="17">
        <v>823</v>
      </c>
      <c r="AJ175" s="17">
        <v>8342</v>
      </c>
      <c r="AK175" s="17">
        <v>50</v>
      </c>
      <c r="AL175" s="17">
        <v>500</v>
      </c>
      <c r="AM175" s="17"/>
      <c r="AN175" s="17"/>
      <c r="AO175" s="17"/>
      <c r="AP175" s="17"/>
      <c r="AQ175" s="17"/>
      <c r="AR175" s="17"/>
      <c r="AS175" s="17"/>
      <c r="AT175" s="17"/>
      <c r="AU175" s="17">
        <v>150227</v>
      </c>
      <c r="AV175" s="17">
        <v>150227</v>
      </c>
      <c r="AW175" s="17">
        <v>31418</v>
      </c>
      <c r="AX175" s="17">
        <v>20112</v>
      </c>
      <c r="AY175" s="17">
        <v>106975</v>
      </c>
      <c r="AZ175" s="17">
        <v>5522</v>
      </c>
      <c r="BA175" s="17">
        <v>1586</v>
      </c>
      <c r="BB175" s="17">
        <v>1586</v>
      </c>
      <c r="BC175" s="17">
        <v>4726</v>
      </c>
      <c r="BD175" s="17"/>
      <c r="BE175" s="17">
        <v>28553</v>
      </c>
      <c r="BF175" s="17">
        <v>6341</v>
      </c>
      <c r="BG175" s="17">
        <v>22212</v>
      </c>
      <c r="BH175" s="17"/>
      <c r="BI175" s="17">
        <v>38702</v>
      </c>
      <c r="BJ175" s="17"/>
      <c r="BK175" s="17"/>
      <c r="BL175" s="19"/>
      <c r="BM175" s="19"/>
      <c r="BN175" s="17"/>
      <c r="BO175" s="17"/>
      <c r="BP175" s="17"/>
      <c r="BQ175" s="17"/>
    </row>
    <row r="176" spans="1:69" s="21" customFormat="1">
      <c r="A176" s="1">
        <v>166</v>
      </c>
      <c r="B176" s="1">
        <v>264</v>
      </c>
      <c r="C176" s="14" t="s">
        <v>264</v>
      </c>
      <c r="D176" s="14" t="s">
        <v>265</v>
      </c>
      <c r="E176" s="17">
        <v>5243</v>
      </c>
      <c r="F176" s="17">
        <v>50260</v>
      </c>
      <c r="G176" s="17">
        <v>5243</v>
      </c>
      <c r="H176" s="17">
        <v>50260</v>
      </c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>
        <v>1</v>
      </c>
      <c r="AB176" s="17">
        <v>10</v>
      </c>
      <c r="AC176" s="17">
        <v>1797</v>
      </c>
      <c r="AD176" s="17">
        <v>13800</v>
      </c>
      <c r="AE176" s="17">
        <v>1797</v>
      </c>
      <c r="AF176" s="17">
        <v>13800</v>
      </c>
      <c r="AG176" s="17">
        <v>180</v>
      </c>
      <c r="AH176" s="17">
        <v>1800</v>
      </c>
      <c r="AI176" s="17">
        <v>1453</v>
      </c>
      <c r="AJ176" s="17">
        <v>10750</v>
      </c>
      <c r="AK176" s="17">
        <v>164</v>
      </c>
      <c r="AL176" s="17">
        <v>1250</v>
      </c>
      <c r="AM176" s="17"/>
      <c r="AN176" s="17"/>
      <c r="AO176" s="17"/>
      <c r="AP176" s="17"/>
      <c r="AQ176" s="17"/>
      <c r="AR176" s="17"/>
      <c r="AS176" s="17"/>
      <c r="AT176" s="17"/>
      <c r="AU176" s="17">
        <v>217648</v>
      </c>
      <c r="AV176" s="17">
        <v>217648</v>
      </c>
      <c r="AW176" s="17">
        <v>48900</v>
      </c>
      <c r="AX176" s="17">
        <v>31895</v>
      </c>
      <c r="AY176" s="17">
        <v>133132</v>
      </c>
      <c r="AZ176" s="17">
        <v>12437</v>
      </c>
      <c r="BA176" s="17">
        <v>7813</v>
      </c>
      <c r="BB176" s="17">
        <v>7813</v>
      </c>
      <c r="BC176" s="17">
        <v>15366</v>
      </c>
      <c r="BD176" s="17"/>
      <c r="BE176" s="17">
        <v>103477</v>
      </c>
      <c r="BF176" s="17">
        <v>31255</v>
      </c>
      <c r="BG176" s="17">
        <v>72222</v>
      </c>
      <c r="BH176" s="17"/>
      <c r="BI176" s="17">
        <v>52471</v>
      </c>
      <c r="BJ176" s="17"/>
      <c r="BK176" s="17"/>
      <c r="BL176" s="19"/>
      <c r="BM176" s="19"/>
      <c r="BN176" s="17"/>
      <c r="BO176" s="17">
        <v>16183</v>
      </c>
      <c r="BP176" s="17">
        <v>17</v>
      </c>
      <c r="BQ176" s="17"/>
    </row>
    <row r="177" spans="1:69" s="21" customFormat="1" ht="25.5">
      <c r="A177" s="1">
        <v>167</v>
      </c>
      <c r="B177" s="1">
        <v>447</v>
      </c>
      <c r="C177" s="14" t="s">
        <v>264</v>
      </c>
      <c r="D177" s="14" t="s">
        <v>266</v>
      </c>
      <c r="E177" s="17">
        <v>245</v>
      </c>
      <c r="F177" s="17">
        <v>2970</v>
      </c>
      <c r="G177" s="17">
        <v>245</v>
      </c>
      <c r="H177" s="17">
        <v>2970</v>
      </c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>
        <v>357</v>
      </c>
      <c r="AD177" s="17">
        <v>3492</v>
      </c>
      <c r="AE177" s="17">
        <v>357</v>
      </c>
      <c r="AF177" s="17">
        <v>3492</v>
      </c>
      <c r="AG177" s="17">
        <v>267</v>
      </c>
      <c r="AH177" s="17">
        <v>2742</v>
      </c>
      <c r="AI177" s="17"/>
      <c r="AJ177" s="17"/>
      <c r="AK177" s="17">
        <v>90</v>
      </c>
      <c r="AL177" s="17">
        <v>750</v>
      </c>
      <c r="AM177" s="17"/>
      <c r="AN177" s="17"/>
      <c r="AO177" s="17"/>
      <c r="AP177" s="17"/>
      <c r="AQ177" s="17"/>
      <c r="AR177" s="17"/>
      <c r="AS177" s="17"/>
      <c r="AT177" s="17"/>
      <c r="AU177" s="17">
        <v>35738</v>
      </c>
      <c r="AV177" s="17">
        <v>35738</v>
      </c>
      <c r="AW177" s="17">
        <v>8479</v>
      </c>
      <c r="AX177" s="17">
        <v>5720</v>
      </c>
      <c r="AY177" s="17">
        <v>24343</v>
      </c>
      <c r="AZ177" s="17">
        <v>1318</v>
      </c>
      <c r="BA177" s="17">
        <v>1598</v>
      </c>
      <c r="BB177" s="17">
        <v>1598</v>
      </c>
      <c r="BC177" s="17">
        <v>0</v>
      </c>
      <c r="BD177" s="17"/>
      <c r="BE177" s="17">
        <v>6393</v>
      </c>
      <c r="BF177" s="17">
        <v>6393</v>
      </c>
      <c r="BG177" s="17">
        <v>0</v>
      </c>
      <c r="BH177" s="17"/>
      <c r="BI177" s="17">
        <v>8405</v>
      </c>
      <c r="BJ177" s="17"/>
      <c r="BK177" s="17"/>
      <c r="BL177" s="19"/>
      <c r="BM177" s="19"/>
      <c r="BN177" s="17"/>
      <c r="BO177" s="17"/>
      <c r="BP177" s="17"/>
      <c r="BQ177" s="17"/>
    </row>
    <row r="178" spans="1:69" s="21" customFormat="1">
      <c r="A178" s="1">
        <v>168</v>
      </c>
      <c r="B178" s="1">
        <v>441</v>
      </c>
      <c r="C178" s="14" t="s">
        <v>264</v>
      </c>
      <c r="D178" s="14" t="s">
        <v>267</v>
      </c>
      <c r="E178" s="17">
        <v>0</v>
      </c>
      <c r="F178" s="17">
        <v>0</v>
      </c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>
        <v>746</v>
      </c>
      <c r="AD178" s="17">
        <v>5761</v>
      </c>
      <c r="AE178" s="17">
        <v>746</v>
      </c>
      <c r="AF178" s="17">
        <v>5761</v>
      </c>
      <c r="AG178" s="17"/>
      <c r="AH178" s="17"/>
      <c r="AI178" s="17">
        <v>746</v>
      </c>
      <c r="AJ178" s="17">
        <v>5761</v>
      </c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>
        <v>137775</v>
      </c>
      <c r="AV178" s="17">
        <v>137775</v>
      </c>
      <c r="AW178" s="17">
        <v>50586</v>
      </c>
      <c r="AX178" s="17">
        <v>45985</v>
      </c>
      <c r="AY178" s="17">
        <v>78856</v>
      </c>
      <c r="AZ178" s="17">
        <v>2820</v>
      </c>
      <c r="BA178" s="17">
        <v>3949</v>
      </c>
      <c r="BB178" s="17">
        <v>3949</v>
      </c>
      <c r="BC178" s="17">
        <v>1564</v>
      </c>
      <c r="BD178" s="17"/>
      <c r="BE178" s="17">
        <v>23148</v>
      </c>
      <c r="BF178" s="17">
        <v>15797</v>
      </c>
      <c r="BG178" s="17">
        <v>7351</v>
      </c>
      <c r="BH178" s="17"/>
      <c r="BI178" s="17">
        <v>27741</v>
      </c>
      <c r="BJ178" s="17"/>
      <c r="BK178" s="17"/>
      <c r="BL178" s="19"/>
      <c r="BM178" s="19"/>
      <c r="BN178" s="17"/>
      <c r="BO178" s="17"/>
      <c r="BP178" s="17"/>
      <c r="BQ178" s="17"/>
    </row>
    <row r="179" spans="1:69" s="21" customFormat="1">
      <c r="A179" s="1">
        <v>169</v>
      </c>
      <c r="B179" s="1">
        <v>274</v>
      </c>
      <c r="C179" s="14" t="s">
        <v>268</v>
      </c>
      <c r="D179" s="14" t="s">
        <v>269</v>
      </c>
      <c r="E179" s="17">
        <v>2154</v>
      </c>
      <c r="F179" s="17">
        <v>21868</v>
      </c>
      <c r="G179" s="17">
        <v>2154</v>
      </c>
      <c r="H179" s="17">
        <v>21868</v>
      </c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>
        <v>1767</v>
      </c>
      <c r="AD179" s="17">
        <v>15328</v>
      </c>
      <c r="AE179" s="17">
        <v>1767</v>
      </c>
      <c r="AF179" s="17">
        <v>15328</v>
      </c>
      <c r="AG179" s="17">
        <v>107</v>
      </c>
      <c r="AH179" s="17">
        <v>750</v>
      </c>
      <c r="AI179" s="17">
        <v>1660</v>
      </c>
      <c r="AJ179" s="17">
        <v>14578</v>
      </c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>
        <v>214394</v>
      </c>
      <c r="AV179" s="17">
        <v>214394</v>
      </c>
      <c r="AW179" s="17">
        <v>66857</v>
      </c>
      <c r="AX179" s="17">
        <v>51932</v>
      </c>
      <c r="AY179" s="17">
        <v>132252</v>
      </c>
      <c r="AZ179" s="17">
        <v>6254</v>
      </c>
      <c r="BA179" s="17">
        <v>506</v>
      </c>
      <c r="BB179" s="17">
        <v>506</v>
      </c>
      <c r="BC179" s="17">
        <v>8525</v>
      </c>
      <c r="BD179" s="17"/>
      <c r="BE179" s="17">
        <v>42093</v>
      </c>
      <c r="BF179" s="17">
        <v>2024</v>
      </c>
      <c r="BG179" s="17">
        <v>40069</v>
      </c>
      <c r="BH179" s="17"/>
      <c r="BI179" s="17">
        <v>48459</v>
      </c>
      <c r="BJ179" s="17"/>
      <c r="BK179" s="17"/>
      <c r="BL179" s="19"/>
      <c r="BM179" s="19"/>
      <c r="BN179" s="17"/>
      <c r="BO179" s="17">
        <v>8554</v>
      </c>
      <c r="BP179" s="17">
        <v>20</v>
      </c>
      <c r="BQ179" s="17"/>
    </row>
    <row r="180" spans="1:69" s="21" customFormat="1">
      <c r="A180" s="1">
        <v>170</v>
      </c>
      <c r="B180" s="1">
        <v>696</v>
      </c>
      <c r="C180" s="14" t="s">
        <v>268</v>
      </c>
      <c r="D180" s="14" t="s">
        <v>270</v>
      </c>
      <c r="E180" s="17">
        <v>0</v>
      </c>
      <c r="F180" s="17">
        <v>0</v>
      </c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>
        <v>0</v>
      </c>
      <c r="AD180" s="17">
        <v>0</v>
      </c>
      <c r="AE180" s="17">
        <v>0</v>
      </c>
      <c r="AF180" s="17">
        <v>0</v>
      </c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  <c r="AU180" s="17">
        <v>0</v>
      </c>
      <c r="AV180" s="17">
        <v>0</v>
      </c>
      <c r="AW180" s="17"/>
      <c r="AX180" s="17"/>
      <c r="AY180" s="17"/>
      <c r="AZ180" s="17"/>
      <c r="BA180" s="17"/>
      <c r="BB180" s="17"/>
      <c r="BC180" s="17"/>
      <c r="BD180" s="17"/>
      <c r="BE180" s="17">
        <v>0</v>
      </c>
      <c r="BF180" s="17"/>
      <c r="BG180" s="17"/>
      <c r="BH180" s="17"/>
      <c r="BI180" s="17"/>
      <c r="BJ180" s="17"/>
      <c r="BK180" s="17"/>
      <c r="BL180" s="19"/>
      <c r="BM180" s="19"/>
      <c r="BN180" s="17"/>
      <c r="BO180" s="17"/>
      <c r="BP180" s="17"/>
      <c r="BQ180" s="17"/>
    </row>
    <row r="181" spans="1:69" s="21" customFormat="1" ht="25.5">
      <c r="A181" s="1">
        <v>171</v>
      </c>
      <c r="B181" s="1">
        <v>278</v>
      </c>
      <c r="C181" s="14" t="s">
        <v>271</v>
      </c>
      <c r="D181" s="14" t="s">
        <v>272</v>
      </c>
      <c r="E181" s="17">
        <v>2909</v>
      </c>
      <c r="F181" s="17">
        <v>31217</v>
      </c>
      <c r="G181" s="17">
        <v>2909</v>
      </c>
      <c r="H181" s="17">
        <v>31217</v>
      </c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>
        <v>3479</v>
      </c>
      <c r="AD181" s="17">
        <v>23940</v>
      </c>
      <c r="AE181" s="17">
        <v>3479</v>
      </c>
      <c r="AF181" s="17">
        <v>23940</v>
      </c>
      <c r="AG181" s="17"/>
      <c r="AH181" s="17"/>
      <c r="AI181" s="17">
        <v>382</v>
      </c>
      <c r="AJ181" s="17">
        <v>4214</v>
      </c>
      <c r="AK181" s="17">
        <v>3097</v>
      </c>
      <c r="AL181" s="17">
        <v>19726</v>
      </c>
      <c r="AM181" s="17"/>
      <c r="AN181" s="17"/>
      <c r="AO181" s="17"/>
      <c r="AP181" s="17"/>
      <c r="AQ181" s="17"/>
      <c r="AR181" s="17"/>
      <c r="AS181" s="17"/>
      <c r="AT181" s="17"/>
      <c r="AU181" s="17">
        <v>224346</v>
      </c>
      <c r="AV181" s="17">
        <v>224346</v>
      </c>
      <c r="AW181" s="17">
        <v>68102</v>
      </c>
      <c r="AX181" s="17">
        <v>53398</v>
      </c>
      <c r="AY181" s="17">
        <v>132655</v>
      </c>
      <c r="AZ181" s="17">
        <v>10220</v>
      </c>
      <c r="BA181" s="17">
        <v>12973</v>
      </c>
      <c r="BB181" s="17">
        <v>12973</v>
      </c>
      <c r="BC181" s="17">
        <v>396</v>
      </c>
      <c r="BD181" s="17"/>
      <c r="BE181" s="17">
        <v>53752</v>
      </c>
      <c r="BF181" s="17">
        <v>51890</v>
      </c>
      <c r="BG181" s="17">
        <v>1862</v>
      </c>
      <c r="BH181" s="17"/>
      <c r="BI181" s="17">
        <v>45757</v>
      </c>
      <c r="BJ181" s="17"/>
      <c r="BK181" s="17"/>
      <c r="BL181" s="19"/>
      <c r="BM181" s="19"/>
      <c r="BN181" s="17"/>
      <c r="BO181" s="17">
        <v>10329</v>
      </c>
      <c r="BP181" s="17">
        <v>16</v>
      </c>
      <c r="BQ181" s="17"/>
    </row>
    <row r="182" spans="1:69" s="21" customFormat="1">
      <c r="A182" s="1">
        <v>172</v>
      </c>
      <c r="B182" s="1">
        <v>334</v>
      </c>
      <c r="C182" s="14" t="s">
        <v>273</v>
      </c>
      <c r="D182" s="14" t="s">
        <v>274</v>
      </c>
      <c r="E182" s="17">
        <v>2244</v>
      </c>
      <c r="F182" s="17">
        <v>21591</v>
      </c>
      <c r="G182" s="17">
        <v>2244</v>
      </c>
      <c r="H182" s="17">
        <v>21591</v>
      </c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>
        <v>2001</v>
      </c>
      <c r="AD182" s="17">
        <v>16832</v>
      </c>
      <c r="AE182" s="17">
        <v>2001</v>
      </c>
      <c r="AF182" s="17">
        <v>16832</v>
      </c>
      <c r="AG182" s="17"/>
      <c r="AH182" s="17"/>
      <c r="AI182" s="17">
        <v>848</v>
      </c>
      <c r="AJ182" s="17">
        <v>7147</v>
      </c>
      <c r="AK182" s="17">
        <v>1153</v>
      </c>
      <c r="AL182" s="17">
        <v>9685</v>
      </c>
      <c r="AM182" s="17"/>
      <c r="AN182" s="17"/>
      <c r="AO182" s="17"/>
      <c r="AP182" s="17"/>
      <c r="AQ182" s="17"/>
      <c r="AR182" s="17"/>
      <c r="AS182" s="17"/>
      <c r="AT182" s="17"/>
      <c r="AU182" s="17">
        <v>139420</v>
      </c>
      <c r="AV182" s="17">
        <v>139420</v>
      </c>
      <c r="AW182" s="17">
        <v>31905</v>
      </c>
      <c r="AX182" s="17">
        <v>21760</v>
      </c>
      <c r="AY182" s="17">
        <v>86271</v>
      </c>
      <c r="AZ182" s="17">
        <v>10067</v>
      </c>
      <c r="BA182" s="17">
        <v>5579</v>
      </c>
      <c r="BB182" s="17">
        <v>5579</v>
      </c>
      <c r="BC182" s="17">
        <v>5598</v>
      </c>
      <c r="BD182" s="17"/>
      <c r="BE182" s="17">
        <v>48623</v>
      </c>
      <c r="BF182" s="17">
        <v>22316</v>
      </c>
      <c r="BG182" s="17">
        <v>26307</v>
      </c>
      <c r="BH182" s="17"/>
      <c r="BI182" s="17">
        <v>31950</v>
      </c>
      <c r="BJ182" s="17"/>
      <c r="BK182" s="17"/>
      <c r="BL182" s="19"/>
      <c r="BM182" s="19"/>
      <c r="BN182" s="17"/>
      <c r="BO182" s="17">
        <v>7853</v>
      </c>
      <c r="BP182" s="17">
        <v>10</v>
      </c>
      <c r="BQ182" s="17"/>
    </row>
    <row r="183" spans="1:69" s="21" customFormat="1" ht="25.5">
      <c r="A183" s="1">
        <v>173</v>
      </c>
      <c r="B183" s="1">
        <v>344</v>
      </c>
      <c r="C183" s="14" t="s">
        <v>275</v>
      </c>
      <c r="D183" s="14" t="s">
        <v>276</v>
      </c>
      <c r="E183" s="17">
        <v>2923</v>
      </c>
      <c r="F183" s="17">
        <v>25759</v>
      </c>
      <c r="G183" s="17">
        <v>2923</v>
      </c>
      <c r="H183" s="17">
        <v>25759</v>
      </c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>
        <v>1536</v>
      </c>
      <c r="AD183" s="17">
        <v>12562</v>
      </c>
      <c r="AE183" s="17">
        <v>1536</v>
      </c>
      <c r="AF183" s="17">
        <v>12562</v>
      </c>
      <c r="AG183" s="17"/>
      <c r="AH183" s="17"/>
      <c r="AI183" s="17">
        <v>1108</v>
      </c>
      <c r="AJ183" s="17">
        <v>8282</v>
      </c>
      <c r="AK183" s="17">
        <v>428</v>
      </c>
      <c r="AL183" s="17">
        <v>4280</v>
      </c>
      <c r="AM183" s="17"/>
      <c r="AN183" s="17"/>
      <c r="AO183" s="17"/>
      <c r="AP183" s="17"/>
      <c r="AQ183" s="17"/>
      <c r="AR183" s="17"/>
      <c r="AS183" s="17"/>
      <c r="AT183" s="17"/>
      <c r="AU183" s="17">
        <v>266507</v>
      </c>
      <c r="AV183" s="17">
        <v>266507</v>
      </c>
      <c r="AW183" s="17">
        <v>71186</v>
      </c>
      <c r="AX183" s="17">
        <v>50693</v>
      </c>
      <c r="AY183" s="17">
        <v>166035</v>
      </c>
      <c r="AZ183" s="17">
        <v>18645</v>
      </c>
      <c r="BA183" s="17">
        <v>6073</v>
      </c>
      <c r="BB183" s="17">
        <v>6073</v>
      </c>
      <c r="BC183" s="17">
        <v>4568</v>
      </c>
      <c r="BD183" s="17"/>
      <c r="BE183" s="17">
        <v>45758</v>
      </c>
      <c r="BF183" s="17">
        <v>24291</v>
      </c>
      <c r="BG183" s="17">
        <v>21467</v>
      </c>
      <c r="BH183" s="17"/>
      <c r="BI183" s="17">
        <v>58849</v>
      </c>
      <c r="BJ183" s="17"/>
      <c r="BK183" s="17"/>
      <c r="BL183" s="19"/>
      <c r="BM183" s="19"/>
      <c r="BN183" s="17"/>
      <c r="BO183" s="17">
        <v>10190</v>
      </c>
      <c r="BP183" s="17">
        <v>19</v>
      </c>
      <c r="BQ183" s="17"/>
    </row>
    <row r="184" spans="1:69" s="21" customFormat="1" ht="25.5">
      <c r="A184" s="1">
        <v>174</v>
      </c>
      <c r="B184" s="1">
        <v>784</v>
      </c>
      <c r="C184" s="14" t="s">
        <v>275</v>
      </c>
      <c r="D184" s="14" t="s">
        <v>277</v>
      </c>
      <c r="E184" s="17">
        <v>0</v>
      </c>
      <c r="F184" s="17">
        <v>0</v>
      </c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>
        <v>0</v>
      </c>
      <c r="AD184" s="17">
        <v>0</v>
      </c>
      <c r="AE184" s="17">
        <v>0</v>
      </c>
      <c r="AF184" s="17">
        <v>0</v>
      </c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>
        <v>4120</v>
      </c>
      <c r="AV184" s="17">
        <v>4120</v>
      </c>
      <c r="AW184" s="17"/>
      <c r="AX184" s="17"/>
      <c r="AY184" s="17"/>
      <c r="AZ184" s="17"/>
      <c r="BA184" s="17">
        <v>1654</v>
      </c>
      <c r="BB184" s="17">
        <v>1654</v>
      </c>
      <c r="BC184" s="17">
        <v>2466</v>
      </c>
      <c r="BD184" s="17"/>
      <c r="BE184" s="17">
        <v>18198</v>
      </c>
      <c r="BF184" s="17">
        <v>6617</v>
      </c>
      <c r="BG184" s="17">
        <v>11581</v>
      </c>
      <c r="BH184" s="17"/>
      <c r="BI184" s="17">
        <v>1233</v>
      </c>
      <c r="BJ184" s="17"/>
      <c r="BK184" s="17"/>
      <c r="BL184" s="19"/>
      <c r="BM184" s="19"/>
      <c r="BN184" s="17"/>
      <c r="BO184" s="17"/>
      <c r="BP184" s="17"/>
      <c r="BQ184" s="17"/>
    </row>
    <row r="185" spans="1:69" s="21" customFormat="1">
      <c r="A185" s="1">
        <v>175</v>
      </c>
      <c r="B185" s="1">
        <v>354</v>
      </c>
      <c r="C185" s="14" t="s">
        <v>278</v>
      </c>
      <c r="D185" s="14" t="s">
        <v>279</v>
      </c>
      <c r="E185" s="17">
        <v>1774</v>
      </c>
      <c r="F185" s="17">
        <v>16934</v>
      </c>
      <c r="G185" s="17">
        <v>1774</v>
      </c>
      <c r="H185" s="17">
        <v>16934</v>
      </c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>
        <v>1258</v>
      </c>
      <c r="AD185" s="17">
        <v>11552</v>
      </c>
      <c r="AE185" s="17">
        <v>1258</v>
      </c>
      <c r="AF185" s="17">
        <v>11552</v>
      </c>
      <c r="AG185" s="17"/>
      <c r="AH185" s="17"/>
      <c r="AI185" s="17">
        <v>1258</v>
      </c>
      <c r="AJ185" s="17">
        <v>11552</v>
      </c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>
        <v>176169</v>
      </c>
      <c r="AV185" s="17">
        <v>176169</v>
      </c>
      <c r="AW185" s="17">
        <v>55426</v>
      </c>
      <c r="AX185" s="17">
        <v>43820</v>
      </c>
      <c r="AY185" s="17">
        <v>97315</v>
      </c>
      <c r="AZ185" s="17">
        <v>12639</v>
      </c>
      <c r="BA185" s="17">
        <v>1125</v>
      </c>
      <c r="BB185" s="17">
        <v>1125</v>
      </c>
      <c r="BC185" s="17">
        <v>9664</v>
      </c>
      <c r="BD185" s="17"/>
      <c r="BE185" s="17">
        <v>49916</v>
      </c>
      <c r="BF185" s="17">
        <v>4500</v>
      </c>
      <c r="BG185" s="17">
        <v>45416</v>
      </c>
      <c r="BH185" s="17"/>
      <c r="BI185" s="17">
        <v>36823</v>
      </c>
      <c r="BJ185" s="17"/>
      <c r="BK185" s="17"/>
      <c r="BL185" s="19"/>
      <c r="BM185" s="19"/>
      <c r="BN185" s="17"/>
      <c r="BO185" s="17">
        <v>8102</v>
      </c>
      <c r="BP185" s="17">
        <v>9</v>
      </c>
      <c r="BQ185" s="17"/>
    </row>
    <row r="186" spans="1:69" s="21" customFormat="1">
      <c r="A186" s="1">
        <v>176</v>
      </c>
      <c r="B186" s="1">
        <v>282</v>
      </c>
      <c r="C186" s="14" t="s">
        <v>280</v>
      </c>
      <c r="D186" s="14" t="s">
        <v>281</v>
      </c>
      <c r="E186" s="17">
        <v>2376</v>
      </c>
      <c r="F186" s="17">
        <v>23722</v>
      </c>
      <c r="G186" s="17">
        <v>2376</v>
      </c>
      <c r="H186" s="17">
        <v>23722</v>
      </c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>
        <v>1</v>
      </c>
      <c r="AB186" s="17">
        <v>10</v>
      </c>
      <c r="AC186" s="17">
        <v>1399</v>
      </c>
      <c r="AD186" s="17">
        <v>9639</v>
      </c>
      <c r="AE186" s="17">
        <v>1399</v>
      </c>
      <c r="AF186" s="17">
        <v>9639</v>
      </c>
      <c r="AG186" s="17"/>
      <c r="AH186" s="17"/>
      <c r="AI186" s="17">
        <v>1260</v>
      </c>
      <c r="AJ186" s="17">
        <v>8747</v>
      </c>
      <c r="AK186" s="17">
        <v>139</v>
      </c>
      <c r="AL186" s="17">
        <v>892</v>
      </c>
      <c r="AM186" s="17"/>
      <c r="AN186" s="17"/>
      <c r="AO186" s="17"/>
      <c r="AP186" s="17"/>
      <c r="AQ186" s="17"/>
      <c r="AR186" s="17"/>
      <c r="AS186" s="17"/>
      <c r="AT186" s="17"/>
      <c r="AU186" s="17">
        <v>197529</v>
      </c>
      <c r="AV186" s="17">
        <v>197529</v>
      </c>
      <c r="AW186" s="17">
        <v>37523</v>
      </c>
      <c r="AX186" s="17">
        <v>24148</v>
      </c>
      <c r="AY186" s="17">
        <v>117355</v>
      </c>
      <c r="AZ186" s="17">
        <v>18343</v>
      </c>
      <c r="BA186" s="17">
        <v>24170</v>
      </c>
      <c r="BB186" s="17">
        <v>24170</v>
      </c>
      <c r="BC186" s="17">
        <v>138</v>
      </c>
      <c r="BD186" s="17"/>
      <c r="BE186" s="17">
        <v>97332</v>
      </c>
      <c r="BF186" s="17">
        <v>96681</v>
      </c>
      <c r="BG186" s="17">
        <v>651</v>
      </c>
      <c r="BH186" s="17"/>
      <c r="BI186" s="17">
        <v>40519</v>
      </c>
      <c r="BJ186" s="17"/>
      <c r="BK186" s="17"/>
      <c r="BL186" s="19"/>
      <c r="BM186" s="19"/>
      <c r="BN186" s="17"/>
      <c r="BO186" s="17">
        <v>9565</v>
      </c>
      <c r="BP186" s="17">
        <v>27</v>
      </c>
      <c r="BQ186" s="17"/>
    </row>
    <row r="187" spans="1:69" s="21" customFormat="1">
      <c r="A187" s="1">
        <v>177</v>
      </c>
      <c r="B187" s="1">
        <v>363</v>
      </c>
      <c r="C187" s="14" t="s">
        <v>282</v>
      </c>
      <c r="D187" s="14" t="s">
        <v>283</v>
      </c>
      <c r="E187" s="17">
        <v>1984</v>
      </c>
      <c r="F187" s="17">
        <v>18556</v>
      </c>
      <c r="G187" s="17">
        <v>1984</v>
      </c>
      <c r="H187" s="17">
        <v>18556</v>
      </c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>
        <v>1156</v>
      </c>
      <c r="AD187" s="17">
        <v>7340</v>
      </c>
      <c r="AE187" s="17">
        <v>1156</v>
      </c>
      <c r="AF187" s="17">
        <v>7340</v>
      </c>
      <c r="AG187" s="17"/>
      <c r="AH187" s="17"/>
      <c r="AI187" s="17">
        <v>891</v>
      </c>
      <c r="AJ187" s="17">
        <v>5590</v>
      </c>
      <c r="AK187" s="17">
        <v>265</v>
      </c>
      <c r="AL187" s="17">
        <v>1750</v>
      </c>
      <c r="AM187" s="17"/>
      <c r="AN187" s="17"/>
      <c r="AO187" s="17"/>
      <c r="AP187" s="17"/>
      <c r="AQ187" s="17"/>
      <c r="AR187" s="17"/>
      <c r="AS187" s="17"/>
      <c r="AT187" s="17"/>
      <c r="AU187" s="17">
        <v>145228</v>
      </c>
      <c r="AV187" s="17">
        <v>145228</v>
      </c>
      <c r="AW187" s="17">
        <v>52743</v>
      </c>
      <c r="AX187" s="17">
        <v>44330</v>
      </c>
      <c r="AY187" s="17">
        <v>77116</v>
      </c>
      <c r="AZ187" s="17">
        <v>8984</v>
      </c>
      <c r="BA187" s="17">
        <v>977</v>
      </c>
      <c r="BB187" s="17">
        <v>977</v>
      </c>
      <c r="BC187" s="17">
        <v>5408</v>
      </c>
      <c r="BD187" s="17"/>
      <c r="BE187" s="17">
        <v>29330</v>
      </c>
      <c r="BF187" s="17">
        <v>3906</v>
      </c>
      <c r="BG187" s="17">
        <v>25424</v>
      </c>
      <c r="BH187" s="17"/>
      <c r="BI187" s="17">
        <v>28394</v>
      </c>
      <c r="BJ187" s="17"/>
      <c r="BK187" s="17"/>
      <c r="BL187" s="19"/>
      <c r="BM187" s="19"/>
      <c r="BN187" s="17"/>
      <c r="BO187" s="17">
        <v>8534</v>
      </c>
      <c r="BP187" s="17">
        <v>10</v>
      </c>
      <c r="BQ187" s="17"/>
    </row>
    <row r="188" spans="1:69" s="21" customFormat="1">
      <c r="A188" s="1">
        <v>178</v>
      </c>
      <c r="B188" s="1">
        <v>286</v>
      </c>
      <c r="C188" s="14" t="s">
        <v>284</v>
      </c>
      <c r="D188" s="14" t="s">
        <v>285</v>
      </c>
      <c r="E188" s="17">
        <v>2000</v>
      </c>
      <c r="F188" s="17">
        <v>18993</v>
      </c>
      <c r="G188" s="17">
        <v>2000</v>
      </c>
      <c r="H188" s="17">
        <v>18993</v>
      </c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>
        <v>1032</v>
      </c>
      <c r="AD188" s="17">
        <v>8250</v>
      </c>
      <c r="AE188" s="17">
        <v>1032</v>
      </c>
      <c r="AF188" s="17">
        <v>8250</v>
      </c>
      <c r="AG188" s="17"/>
      <c r="AH188" s="17"/>
      <c r="AI188" s="17">
        <v>956</v>
      </c>
      <c r="AJ188" s="17">
        <v>7750</v>
      </c>
      <c r="AK188" s="17">
        <v>76</v>
      </c>
      <c r="AL188" s="17">
        <v>500</v>
      </c>
      <c r="AM188" s="17"/>
      <c r="AN188" s="17"/>
      <c r="AO188" s="17"/>
      <c r="AP188" s="17"/>
      <c r="AQ188" s="17"/>
      <c r="AR188" s="17"/>
      <c r="AS188" s="17"/>
      <c r="AT188" s="17"/>
      <c r="AU188" s="17">
        <v>132100</v>
      </c>
      <c r="AV188" s="17">
        <v>132100</v>
      </c>
      <c r="AW188" s="17">
        <v>40331</v>
      </c>
      <c r="AX188" s="17">
        <v>31537</v>
      </c>
      <c r="AY188" s="17">
        <v>73519</v>
      </c>
      <c r="AZ188" s="17">
        <v>8993</v>
      </c>
      <c r="BA188" s="17">
        <v>8237</v>
      </c>
      <c r="BB188" s="17">
        <v>8237</v>
      </c>
      <c r="BC188" s="17">
        <v>1020</v>
      </c>
      <c r="BD188" s="17"/>
      <c r="BE188" s="17">
        <v>37739</v>
      </c>
      <c r="BF188" s="17">
        <v>32947</v>
      </c>
      <c r="BG188" s="17">
        <v>4792</v>
      </c>
      <c r="BH188" s="17"/>
      <c r="BI188" s="17">
        <v>25727</v>
      </c>
      <c r="BJ188" s="17"/>
      <c r="BK188" s="17"/>
      <c r="BL188" s="19"/>
      <c r="BM188" s="19"/>
      <c r="BN188" s="17"/>
      <c r="BO188" s="17">
        <v>6054</v>
      </c>
      <c r="BP188" s="17">
        <v>32</v>
      </c>
      <c r="BQ188" s="17"/>
    </row>
    <row r="189" spans="1:69" s="21" customFormat="1">
      <c r="A189" s="1">
        <v>179</v>
      </c>
      <c r="B189" s="1">
        <v>372</v>
      </c>
      <c r="C189" s="14" t="s">
        <v>286</v>
      </c>
      <c r="D189" s="14" t="s">
        <v>287</v>
      </c>
      <c r="E189" s="17">
        <v>1975</v>
      </c>
      <c r="F189" s="17">
        <v>21656</v>
      </c>
      <c r="G189" s="17">
        <v>1975</v>
      </c>
      <c r="H189" s="17">
        <v>21656</v>
      </c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>
        <v>1207</v>
      </c>
      <c r="AD189" s="17">
        <v>13750</v>
      </c>
      <c r="AE189" s="17">
        <v>1207</v>
      </c>
      <c r="AF189" s="17">
        <v>13750</v>
      </c>
      <c r="AG189" s="17"/>
      <c r="AH189" s="17"/>
      <c r="AI189" s="17">
        <v>1207</v>
      </c>
      <c r="AJ189" s="17">
        <v>13750</v>
      </c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>
        <v>135540</v>
      </c>
      <c r="AV189" s="17">
        <v>135540</v>
      </c>
      <c r="AW189" s="17">
        <v>35812</v>
      </c>
      <c r="AX189" s="17">
        <v>27003</v>
      </c>
      <c r="AY189" s="17">
        <v>82432</v>
      </c>
      <c r="AZ189" s="17">
        <v>14489</v>
      </c>
      <c r="BA189" s="17">
        <v>2578</v>
      </c>
      <c r="BB189" s="17">
        <v>2578</v>
      </c>
      <c r="BC189" s="17">
        <v>229</v>
      </c>
      <c r="BD189" s="17"/>
      <c r="BE189" s="17">
        <v>11384</v>
      </c>
      <c r="BF189" s="17">
        <v>10310</v>
      </c>
      <c r="BG189" s="17">
        <v>1074</v>
      </c>
      <c r="BH189" s="17"/>
      <c r="BI189" s="17">
        <v>28420</v>
      </c>
      <c r="BJ189" s="17"/>
      <c r="BK189" s="17"/>
      <c r="BL189" s="19"/>
      <c r="BM189" s="19"/>
      <c r="BN189" s="17"/>
      <c r="BO189" s="17">
        <v>2847</v>
      </c>
      <c r="BP189" s="17">
        <v>6</v>
      </c>
      <c r="BQ189" s="17"/>
    </row>
    <row r="190" spans="1:69" s="21" customFormat="1">
      <c r="A190" s="1">
        <v>180</v>
      </c>
      <c r="B190" s="1">
        <v>404</v>
      </c>
      <c r="C190" s="14" t="s">
        <v>288</v>
      </c>
      <c r="D190" s="14" t="s">
        <v>289</v>
      </c>
      <c r="E190" s="17">
        <v>9360</v>
      </c>
      <c r="F190" s="17">
        <v>94883</v>
      </c>
      <c r="G190" s="17">
        <v>9125</v>
      </c>
      <c r="H190" s="17">
        <v>92883</v>
      </c>
      <c r="I190" s="17">
        <v>66</v>
      </c>
      <c r="J190" s="17">
        <v>491</v>
      </c>
      <c r="K190" s="17"/>
      <c r="L190" s="17"/>
      <c r="M190" s="17"/>
      <c r="N190" s="17"/>
      <c r="O190" s="17"/>
      <c r="P190" s="17"/>
      <c r="Q190" s="17">
        <v>235</v>
      </c>
      <c r="R190" s="17">
        <v>2000</v>
      </c>
      <c r="S190" s="17"/>
      <c r="T190" s="17"/>
      <c r="U190" s="17">
        <v>175</v>
      </c>
      <c r="V190" s="17">
        <v>1820</v>
      </c>
      <c r="W190" s="17"/>
      <c r="X190" s="17"/>
      <c r="Y190" s="17">
        <v>60</v>
      </c>
      <c r="Z190" s="17">
        <v>180</v>
      </c>
      <c r="AA190" s="17">
        <v>17</v>
      </c>
      <c r="AB190" s="17">
        <v>170</v>
      </c>
      <c r="AC190" s="17">
        <v>4387</v>
      </c>
      <c r="AD190" s="17">
        <v>43662</v>
      </c>
      <c r="AE190" s="17">
        <v>4387</v>
      </c>
      <c r="AF190" s="17">
        <v>43662</v>
      </c>
      <c r="AG190" s="17">
        <v>204</v>
      </c>
      <c r="AH190" s="17">
        <v>1260</v>
      </c>
      <c r="AI190" s="17">
        <v>4183</v>
      </c>
      <c r="AJ190" s="17">
        <v>42402</v>
      </c>
      <c r="AK190" s="17"/>
      <c r="AL190" s="17"/>
      <c r="AM190" s="17"/>
      <c r="AN190" s="17"/>
      <c r="AO190" s="17"/>
      <c r="AP190" s="17"/>
      <c r="AQ190" s="17"/>
      <c r="AR190" s="17"/>
      <c r="AS190" s="17"/>
      <c r="AT190" s="17"/>
      <c r="AU190" s="17">
        <v>538443</v>
      </c>
      <c r="AV190" s="17">
        <v>538443</v>
      </c>
      <c r="AW190" s="17">
        <v>135893</v>
      </c>
      <c r="AX190" s="17">
        <v>96431</v>
      </c>
      <c r="AY190" s="17">
        <v>275132</v>
      </c>
      <c r="AZ190" s="17">
        <v>55324</v>
      </c>
      <c r="BA190" s="17">
        <v>13341</v>
      </c>
      <c r="BB190" s="17">
        <v>13341</v>
      </c>
      <c r="BC190" s="17">
        <v>58753</v>
      </c>
      <c r="BD190" s="17"/>
      <c r="BE190" s="17">
        <v>329512</v>
      </c>
      <c r="BF190" s="17">
        <v>53363</v>
      </c>
      <c r="BG190" s="17">
        <v>276149</v>
      </c>
      <c r="BH190" s="17"/>
      <c r="BI190" s="17">
        <v>115265</v>
      </c>
      <c r="BJ190" s="17"/>
      <c r="BK190" s="17"/>
      <c r="BL190" s="19"/>
      <c r="BM190" s="19"/>
      <c r="BN190" s="17"/>
      <c r="BO190" s="17"/>
      <c r="BP190" s="17"/>
      <c r="BQ190" s="17"/>
    </row>
    <row r="191" spans="1:69" s="21" customFormat="1">
      <c r="A191" s="1">
        <v>181</v>
      </c>
      <c r="B191" s="1">
        <v>530</v>
      </c>
      <c r="C191" s="14" t="s">
        <v>288</v>
      </c>
      <c r="D191" s="14" t="s">
        <v>290</v>
      </c>
      <c r="E191" s="17">
        <v>0</v>
      </c>
      <c r="F191" s="17">
        <v>0</v>
      </c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>
        <v>0</v>
      </c>
      <c r="AD191" s="17">
        <v>0</v>
      </c>
      <c r="AE191" s="17">
        <v>0</v>
      </c>
      <c r="AF191" s="17">
        <v>0</v>
      </c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>
        <v>0</v>
      </c>
      <c r="AV191" s="17">
        <v>0</v>
      </c>
      <c r="AW191" s="17"/>
      <c r="AX191" s="17"/>
      <c r="AY191" s="17"/>
      <c r="AZ191" s="17"/>
      <c r="BA191" s="17"/>
      <c r="BB191" s="17"/>
      <c r="BC191" s="17"/>
      <c r="BD191" s="17"/>
      <c r="BE191" s="17">
        <v>0</v>
      </c>
      <c r="BF191" s="17"/>
      <c r="BG191" s="17"/>
      <c r="BH191" s="17"/>
      <c r="BI191" s="17"/>
      <c r="BJ191" s="17"/>
      <c r="BK191" s="17"/>
      <c r="BL191" s="19"/>
      <c r="BM191" s="19"/>
      <c r="BN191" s="17"/>
      <c r="BO191" s="17">
        <v>22091</v>
      </c>
      <c r="BP191" s="17">
        <v>50</v>
      </c>
      <c r="BQ191" s="17"/>
    </row>
    <row r="192" spans="1:69" s="21" customFormat="1">
      <c r="A192" s="1">
        <v>182</v>
      </c>
      <c r="B192" s="1">
        <v>378</v>
      </c>
      <c r="C192" s="14" t="s">
        <v>291</v>
      </c>
      <c r="D192" s="14" t="s">
        <v>292</v>
      </c>
      <c r="E192" s="17">
        <v>3346</v>
      </c>
      <c r="F192" s="17">
        <v>32816</v>
      </c>
      <c r="G192" s="17">
        <v>3346</v>
      </c>
      <c r="H192" s="17">
        <v>32816</v>
      </c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>
        <v>1599</v>
      </c>
      <c r="AD192" s="17">
        <v>18730</v>
      </c>
      <c r="AE192" s="17">
        <v>1599</v>
      </c>
      <c r="AF192" s="17">
        <v>18730</v>
      </c>
      <c r="AG192" s="17"/>
      <c r="AH192" s="17"/>
      <c r="AI192" s="17">
        <v>1209</v>
      </c>
      <c r="AJ192" s="17">
        <v>14980</v>
      </c>
      <c r="AK192" s="17">
        <v>390</v>
      </c>
      <c r="AL192" s="17">
        <v>3750</v>
      </c>
      <c r="AM192" s="17"/>
      <c r="AN192" s="17"/>
      <c r="AO192" s="17"/>
      <c r="AP192" s="17"/>
      <c r="AQ192" s="17"/>
      <c r="AR192" s="17"/>
      <c r="AS192" s="17"/>
      <c r="AT192" s="17"/>
      <c r="AU192" s="17">
        <v>472989</v>
      </c>
      <c r="AV192" s="17">
        <v>472989</v>
      </c>
      <c r="AW192" s="17">
        <v>119504</v>
      </c>
      <c r="AX192" s="17">
        <v>80765</v>
      </c>
      <c r="AY192" s="17">
        <v>301421</v>
      </c>
      <c r="AZ192" s="17">
        <v>34198</v>
      </c>
      <c r="BA192" s="17">
        <v>15286</v>
      </c>
      <c r="BB192" s="17">
        <v>15286</v>
      </c>
      <c r="BC192" s="17">
        <v>2580</v>
      </c>
      <c r="BD192" s="17"/>
      <c r="BE192" s="17">
        <v>73268</v>
      </c>
      <c r="BF192" s="17">
        <v>61142</v>
      </c>
      <c r="BG192" s="17">
        <v>12126</v>
      </c>
      <c r="BH192" s="17"/>
      <c r="BI192" s="17">
        <v>104743</v>
      </c>
      <c r="BJ192" s="17"/>
      <c r="BK192" s="17"/>
      <c r="BL192" s="19"/>
      <c r="BM192" s="19"/>
      <c r="BN192" s="17"/>
      <c r="BO192" s="17">
        <v>20552</v>
      </c>
      <c r="BP192" s="17">
        <v>3</v>
      </c>
      <c r="BQ192" s="17"/>
    </row>
    <row r="193" spans="1:69" s="21" customFormat="1">
      <c r="A193" s="1">
        <v>183</v>
      </c>
      <c r="B193" s="1">
        <v>640</v>
      </c>
      <c r="C193" s="14" t="s">
        <v>291</v>
      </c>
      <c r="D193" s="14" t="s">
        <v>293</v>
      </c>
      <c r="E193" s="17">
        <v>0</v>
      </c>
      <c r="F193" s="17">
        <v>0</v>
      </c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>
        <v>0</v>
      </c>
      <c r="AD193" s="17">
        <v>0</v>
      </c>
      <c r="AE193" s="17">
        <v>0</v>
      </c>
      <c r="AF193" s="17">
        <v>0</v>
      </c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>
        <v>668</v>
      </c>
      <c r="AV193" s="17">
        <v>668</v>
      </c>
      <c r="AW193" s="17"/>
      <c r="AX193" s="17"/>
      <c r="AY193" s="17"/>
      <c r="AZ193" s="17"/>
      <c r="BA193" s="17">
        <v>134</v>
      </c>
      <c r="BB193" s="17">
        <v>134</v>
      </c>
      <c r="BC193" s="17">
        <v>534</v>
      </c>
      <c r="BD193" s="17"/>
      <c r="BE193" s="17">
        <v>3045</v>
      </c>
      <c r="BF193" s="17">
        <v>534</v>
      </c>
      <c r="BG193" s="17">
        <v>2511</v>
      </c>
      <c r="BH193" s="17"/>
      <c r="BI193" s="17">
        <v>267</v>
      </c>
      <c r="BJ193" s="17"/>
      <c r="BK193" s="17"/>
      <c r="BL193" s="19"/>
      <c r="BM193" s="19"/>
      <c r="BN193" s="17"/>
      <c r="BO193" s="17"/>
      <c r="BP193" s="17"/>
      <c r="BQ193" s="17"/>
    </row>
    <row r="194" spans="1:69" s="21" customFormat="1">
      <c r="A194" s="1">
        <v>184</v>
      </c>
      <c r="B194" s="1">
        <v>295</v>
      </c>
      <c r="C194" s="14" t="s">
        <v>294</v>
      </c>
      <c r="D194" s="14" t="s">
        <v>295</v>
      </c>
      <c r="E194" s="17">
        <v>10915</v>
      </c>
      <c r="F194" s="17">
        <v>105314</v>
      </c>
      <c r="G194" s="17">
        <v>10788</v>
      </c>
      <c r="H194" s="17">
        <v>104356</v>
      </c>
      <c r="I194" s="17">
        <v>226</v>
      </c>
      <c r="J194" s="17">
        <v>2460</v>
      </c>
      <c r="K194" s="17"/>
      <c r="L194" s="17"/>
      <c r="M194" s="17"/>
      <c r="N194" s="17"/>
      <c r="O194" s="17">
        <v>1170</v>
      </c>
      <c r="P194" s="17">
        <v>8632</v>
      </c>
      <c r="Q194" s="17">
        <v>127</v>
      </c>
      <c r="R194" s="17">
        <v>958</v>
      </c>
      <c r="S194" s="17"/>
      <c r="T194" s="17"/>
      <c r="U194" s="17">
        <v>78</v>
      </c>
      <c r="V194" s="17">
        <v>811</v>
      </c>
      <c r="W194" s="17"/>
      <c r="X194" s="17"/>
      <c r="Y194" s="17">
        <v>49</v>
      </c>
      <c r="Z194" s="17">
        <v>147</v>
      </c>
      <c r="AA194" s="17">
        <v>2</v>
      </c>
      <c r="AB194" s="17">
        <v>20</v>
      </c>
      <c r="AC194" s="17">
        <v>3405</v>
      </c>
      <c r="AD194" s="17">
        <v>29479</v>
      </c>
      <c r="AE194" s="17">
        <v>3405</v>
      </c>
      <c r="AF194" s="17">
        <v>29479</v>
      </c>
      <c r="AG194" s="17"/>
      <c r="AH194" s="17"/>
      <c r="AI194" s="17">
        <v>3405</v>
      </c>
      <c r="AJ194" s="17">
        <v>29479</v>
      </c>
      <c r="AK194" s="17"/>
      <c r="AL194" s="17"/>
      <c r="AM194" s="17"/>
      <c r="AN194" s="17"/>
      <c r="AO194" s="17">
        <v>191</v>
      </c>
      <c r="AP194" s="17">
        <v>955</v>
      </c>
      <c r="AQ194" s="17"/>
      <c r="AR194" s="17"/>
      <c r="AS194" s="17"/>
      <c r="AT194" s="17"/>
      <c r="AU194" s="17">
        <v>494750</v>
      </c>
      <c r="AV194" s="17">
        <v>494750</v>
      </c>
      <c r="AW194" s="17">
        <v>98441</v>
      </c>
      <c r="AX194" s="17">
        <v>57613</v>
      </c>
      <c r="AY194" s="17">
        <v>359109</v>
      </c>
      <c r="AZ194" s="17">
        <v>25138</v>
      </c>
      <c r="BA194" s="17">
        <v>7624</v>
      </c>
      <c r="BB194" s="17">
        <v>7624</v>
      </c>
      <c r="BC194" s="17">
        <v>4438</v>
      </c>
      <c r="BD194" s="17"/>
      <c r="BE194" s="17">
        <v>51356</v>
      </c>
      <c r="BF194" s="17">
        <v>30496</v>
      </c>
      <c r="BG194" s="17">
        <v>20860</v>
      </c>
      <c r="BH194" s="17"/>
      <c r="BI194" s="17">
        <v>125500</v>
      </c>
      <c r="BJ194" s="17"/>
      <c r="BK194" s="17"/>
      <c r="BL194" s="19"/>
      <c r="BM194" s="19"/>
      <c r="BN194" s="17"/>
      <c r="BO194" s="17">
        <v>30745</v>
      </c>
      <c r="BP194" s="17">
        <v>49</v>
      </c>
      <c r="BQ194" s="17"/>
    </row>
    <row r="195" spans="1:69" s="21" customFormat="1">
      <c r="A195" s="1">
        <v>185</v>
      </c>
      <c r="B195" s="1">
        <v>789</v>
      </c>
      <c r="C195" s="14" t="s">
        <v>294</v>
      </c>
      <c r="D195" s="14" t="s">
        <v>296</v>
      </c>
      <c r="E195" s="17">
        <v>0</v>
      </c>
      <c r="F195" s="17">
        <v>0</v>
      </c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>
        <v>82</v>
      </c>
      <c r="AD195" s="17">
        <v>246</v>
      </c>
      <c r="AE195" s="17">
        <v>82</v>
      </c>
      <c r="AF195" s="17">
        <v>246</v>
      </c>
      <c r="AG195" s="17"/>
      <c r="AH195" s="17"/>
      <c r="AI195" s="17">
        <v>82</v>
      </c>
      <c r="AJ195" s="17">
        <v>246</v>
      </c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>
        <v>422</v>
      </c>
      <c r="AV195" s="17">
        <v>422</v>
      </c>
      <c r="AW195" s="17">
        <v>422</v>
      </c>
      <c r="AX195" s="17">
        <v>422</v>
      </c>
      <c r="AY195" s="17">
        <v>0</v>
      </c>
      <c r="AZ195" s="17"/>
      <c r="BA195" s="17"/>
      <c r="BB195" s="17"/>
      <c r="BC195" s="17"/>
      <c r="BD195" s="17"/>
      <c r="BE195" s="17">
        <v>0</v>
      </c>
      <c r="BF195" s="17"/>
      <c r="BG195" s="17"/>
      <c r="BH195" s="17"/>
      <c r="BI195" s="17">
        <v>0</v>
      </c>
      <c r="BJ195" s="17"/>
      <c r="BK195" s="17"/>
      <c r="BL195" s="19"/>
      <c r="BM195" s="19"/>
      <c r="BN195" s="17"/>
      <c r="BO195" s="17"/>
      <c r="BP195" s="17"/>
      <c r="BQ195" s="17"/>
    </row>
    <row r="196" spans="1:69" s="21" customFormat="1">
      <c r="A196" s="1">
        <v>186</v>
      </c>
      <c r="B196" s="1">
        <v>306</v>
      </c>
      <c r="C196" s="14" t="s">
        <v>297</v>
      </c>
      <c r="D196" s="14" t="s">
        <v>298</v>
      </c>
      <c r="E196" s="17">
        <v>1922</v>
      </c>
      <c r="F196" s="17">
        <v>18515</v>
      </c>
      <c r="G196" s="17">
        <v>1922</v>
      </c>
      <c r="H196" s="17">
        <v>18515</v>
      </c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>
        <v>1192</v>
      </c>
      <c r="AD196" s="17">
        <v>10829</v>
      </c>
      <c r="AE196" s="17">
        <v>1192</v>
      </c>
      <c r="AF196" s="17">
        <v>10829</v>
      </c>
      <c r="AG196" s="17"/>
      <c r="AH196" s="17"/>
      <c r="AI196" s="17">
        <v>1192</v>
      </c>
      <c r="AJ196" s="17">
        <v>10829</v>
      </c>
      <c r="AK196" s="17"/>
      <c r="AL196" s="17"/>
      <c r="AM196" s="17"/>
      <c r="AN196" s="17"/>
      <c r="AO196" s="17"/>
      <c r="AP196" s="17"/>
      <c r="AQ196" s="17"/>
      <c r="AR196" s="17"/>
      <c r="AS196" s="17"/>
      <c r="AT196" s="17"/>
      <c r="AU196" s="17">
        <v>210874</v>
      </c>
      <c r="AV196" s="17">
        <v>210874</v>
      </c>
      <c r="AW196" s="17">
        <v>45821</v>
      </c>
      <c r="AX196" s="17">
        <v>30198</v>
      </c>
      <c r="AY196" s="17">
        <v>134548</v>
      </c>
      <c r="AZ196" s="17">
        <v>11318</v>
      </c>
      <c r="BA196" s="17">
        <v>19159</v>
      </c>
      <c r="BB196" s="17">
        <v>19159</v>
      </c>
      <c r="BC196" s="17">
        <v>28</v>
      </c>
      <c r="BD196" s="17"/>
      <c r="BE196" s="17">
        <v>76772</v>
      </c>
      <c r="BF196" s="17">
        <v>76637</v>
      </c>
      <c r="BG196" s="17">
        <v>135</v>
      </c>
      <c r="BH196" s="17"/>
      <c r="BI196" s="17">
        <v>46471</v>
      </c>
      <c r="BJ196" s="17"/>
      <c r="BK196" s="17"/>
      <c r="BL196" s="19"/>
      <c r="BM196" s="19"/>
      <c r="BN196" s="17"/>
      <c r="BO196" s="17">
        <v>6981</v>
      </c>
      <c r="BP196" s="17">
        <v>21</v>
      </c>
      <c r="BQ196" s="17"/>
    </row>
    <row r="197" spans="1:69" s="21" customFormat="1">
      <c r="A197" s="1">
        <v>187</v>
      </c>
      <c r="B197" s="1">
        <v>391</v>
      </c>
      <c r="C197" s="14" t="s">
        <v>299</v>
      </c>
      <c r="D197" s="14" t="s">
        <v>300</v>
      </c>
      <c r="E197" s="17">
        <v>1912</v>
      </c>
      <c r="F197" s="17">
        <v>17414</v>
      </c>
      <c r="G197" s="17">
        <v>1912</v>
      </c>
      <c r="H197" s="17">
        <v>17414</v>
      </c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>
        <v>1180</v>
      </c>
      <c r="AD197" s="17">
        <v>10352</v>
      </c>
      <c r="AE197" s="17">
        <v>1180</v>
      </c>
      <c r="AF197" s="17">
        <v>10352</v>
      </c>
      <c r="AG197" s="17"/>
      <c r="AH197" s="17"/>
      <c r="AI197" s="17">
        <v>924</v>
      </c>
      <c r="AJ197" s="17">
        <v>8092</v>
      </c>
      <c r="AK197" s="17">
        <v>256</v>
      </c>
      <c r="AL197" s="17">
        <v>2260</v>
      </c>
      <c r="AM197" s="17"/>
      <c r="AN197" s="17"/>
      <c r="AO197" s="17"/>
      <c r="AP197" s="17"/>
      <c r="AQ197" s="17"/>
      <c r="AR197" s="17"/>
      <c r="AS197" s="17"/>
      <c r="AT197" s="17"/>
      <c r="AU197" s="17">
        <v>151465</v>
      </c>
      <c r="AV197" s="17">
        <v>151465</v>
      </c>
      <c r="AW197" s="17">
        <v>33050</v>
      </c>
      <c r="AX197" s="17">
        <v>23459</v>
      </c>
      <c r="AY197" s="17">
        <v>89285</v>
      </c>
      <c r="AZ197" s="17">
        <v>13963</v>
      </c>
      <c r="BA197" s="17">
        <v>12697</v>
      </c>
      <c r="BB197" s="17">
        <v>12697</v>
      </c>
      <c r="BC197" s="17">
        <v>2470</v>
      </c>
      <c r="BD197" s="17"/>
      <c r="BE197" s="17">
        <v>62395</v>
      </c>
      <c r="BF197" s="17">
        <v>50787</v>
      </c>
      <c r="BG197" s="17">
        <v>11608</v>
      </c>
      <c r="BH197" s="17"/>
      <c r="BI197" s="17">
        <v>31610</v>
      </c>
      <c r="BJ197" s="17"/>
      <c r="BK197" s="17"/>
      <c r="BL197" s="19"/>
      <c r="BM197" s="19"/>
      <c r="BN197" s="17"/>
      <c r="BO197" s="17">
        <v>5713</v>
      </c>
      <c r="BP197" s="17">
        <v>12</v>
      </c>
      <c r="BQ197" s="17"/>
    </row>
    <row r="198" spans="1:69" s="21" customFormat="1">
      <c r="A198" s="1">
        <v>188</v>
      </c>
      <c r="B198" s="1">
        <v>315</v>
      </c>
      <c r="C198" s="14" t="s">
        <v>301</v>
      </c>
      <c r="D198" s="14" t="s">
        <v>302</v>
      </c>
      <c r="E198" s="17">
        <v>6774</v>
      </c>
      <c r="F198" s="17">
        <v>60254</v>
      </c>
      <c r="G198" s="17">
        <v>6774</v>
      </c>
      <c r="H198" s="17">
        <v>60254</v>
      </c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>
        <v>2872</v>
      </c>
      <c r="AD198" s="17">
        <v>27902</v>
      </c>
      <c r="AE198" s="17">
        <v>2872</v>
      </c>
      <c r="AF198" s="17">
        <v>27902</v>
      </c>
      <c r="AG198" s="17">
        <v>20</v>
      </c>
      <c r="AH198" s="17">
        <v>40</v>
      </c>
      <c r="AI198" s="17">
        <v>2632</v>
      </c>
      <c r="AJ198" s="17">
        <v>26135</v>
      </c>
      <c r="AK198" s="17">
        <v>220</v>
      </c>
      <c r="AL198" s="17">
        <v>1727</v>
      </c>
      <c r="AM198" s="17"/>
      <c r="AN198" s="17"/>
      <c r="AO198" s="17"/>
      <c r="AP198" s="17"/>
      <c r="AQ198" s="17"/>
      <c r="AR198" s="17"/>
      <c r="AS198" s="17"/>
      <c r="AT198" s="17"/>
      <c r="AU198" s="17">
        <v>473306</v>
      </c>
      <c r="AV198" s="17">
        <v>473306</v>
      </c>
      <c r="AW198" s="17">
        <v>155875</v>
      </c>
      <c r="AX198" s="17">
        <v>120092</v>
      </c>
      <c r="AY198" s="17">
        <v>268137</v>
      </c>
      <c r="AZ198" s="17">
        <v>19709</v>
      </c>
      <c r="BA198" s="17">
        <v>1629</v>
      </c>
      <c r="BB198" s="17">
        <v>1629</v>
      </c>
      <c r="BC198" s="17">
        <v>27956</v>
      </c>
      <c r="BD198" s="17"/>
      <c r="BE198" s="17">
        <v>137917</v>
      </c>
      <c r="BF198" s="17">
        <v>6517</v>
      </c>
      <c r="BG198" s="17">
        <v>131400</v>
      </c>
      <c r="BH198" s="17"/>
      <c r="BI198" s="17">
        <v>101970</v>
      </c>
      <c r="BJ198" s="17"/>
      <c r="BK198" s="17"/>
      <c r="BL198" s="19"/>
      <c r="BM198" s="19"/>
      <c r="BN198" s="17"/>
      <c r="BO198" s="17">
        <v>15961</v>
      </c>
      <c r="BP198" s="17">
        <v>35</v>
      </c>
      <c r="BQ198" s="17"/>
    </row>
    <row r="199" spans="1:69" s="21" customFormat="1">
      <c r="A199" s="1">
        <v>189</v>
      </c>
      <c r="B199" s="1">
        <v>471</v>
      </c>
      <c r="C199" s="14" t="s">
        <v>301</v>
      </c>
      <c r="D199" s="14" t="s">
        <v>303</v>
      </c>
      <c r="E199" s="17">
        <v>642</v>
      </c>
      <c r="F199" s="17">
        <v>8988</v>
      </c>
      <c r="G199" s="17">
        <v>642</v>
      </c>
      <c r="H199" s="17">
        <v>8988</v>
      </c>
      <c r="I199" s="17"/>
      <c r="J199" s="17"/>
      <c r="K199" s="17">
        <v>642</v>
      </c>
      <c r="L199" s="17">
        <v>8988</v>
      </c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>
        <v>0</v>
      </c>
      <c r="AD199" s="17">
        <v>0</v>
      </c>
      <c r="AE199" s="17">
        <v>0</v>
      </c>
      <c r="AF199" s="17">
        <v>0</v>
      </c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>
        <v>0</v>
      </c>
      <c r="AV199" s="17">
        <v>0</v>
      </c>
      <c r="AW199" s="17"/>
      <c r="AX199" s="17"/>
      <c r="AY199" s="17"/>
      <c r="AZ199" s="17"/>
      <c r="BA199" s="17"/>
      <c r="BB199" s="17"/>
      <c r="BC199" s="17"/>
      <c r="BD199" s="17"/>
      <c r="BE199" s="17">
        <v>0</v>
      </c>
      <c r="BF199" s="17"/>
      <c r="BG199" s="17"/>
      <c r="BH199" s="17"/>
      <c r="BI199" s="17"/>
      <c r="BJ199" s="17"/>
      <c r="BK199" s="17"/>
      <c r="BL199" s="19"/>
      <c r="BM199" s="19"/>
      <c r="BN199" s="17"/>
      <c r="BO199" s="17"/>
      <c r="BP199" s="17"/>
      <c r="BQ199" s="17"/>
    </row>
    <row r="200" spans="1:69" s="21" customFormat="1">
      <c r="A200" s="1">
        <v>190</v>
      </c>
      <c r="B200" s="1">
        <v>647</v>
      </c>
      <c r="C200" s="14" t="s">
        <v>301</v>
      </c>
      <c r="D200" s="14" t="s">
        <v>304</v>
      </c>
      <c r="E200" s="17">
        <v>0</v>
      </c>
      <c r="F200" s="17">
        <v>0</v>
      </c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>
        <v>0</v>
      </c>
      <c r="AD200" s="17">
        <v>0</v>
      </c>
      <c r="AE200" s="17">
        <v>0</v>
      </c>
      <c r="AF200" s="17">
        <v>0</v>
      </c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/>
      <c r="AT200" s="17"/>
      <c r="AU200" s="17">
        <v>11119</v>
      </c>
      <c r="AV200" s="17">
        <v>11119</v>
      </c>
      <c r="AW200" s="17"/>
      <c r="AX200" s="17"/>
      <c r="AY200" s="17"/>
      <c r="AZ200" s="17"/>
      <c r="BA200" s="17">
        <v>11119</v>
      </c>
      <c r="BB200" s="17">
        <v>11119</v>
      </c>
      <c r="BC200" s="17">
        <v>0</v>
      </c>
      <c r="BD200" s="17"/>
      <c r="BE200" s="17">
        <v>44474</v>
      </c>
      <c r="BF200" s="17">
        <v>44474</v>
      </c>
      <c r="BG200" s="17">
        <v>0</v>
      </c>
      <c r="BH200" s="17"/>
      <c r="BI200" s="17">
        <v>0</v>
      </c>
      <c r="BJ200" s="17"/>
      <c r="BK200" s="17"/>
      <c r="BL200" s="19"/>
      <c r="BM200" s="19"/>
      <c r="BN200" s="17"/>
      <c r="BO200" s="17"/>
      <c r="BP200" s="17"/>
      <c r="BQ200" s="17"/>
    </row>
    <row r="201" spans="1:69" s="21" customFormat="1">
      <c r="A201" s="1">
        <v>191</v>
      </c>
      <c r="B201" s="1">
        <v>798</v>
      </c>
      <c r="C201" s="14" t="s">
        <v>301</v>
      </c>
      <c r="D201" s="14" t="s">
        <v>305</v>
      </c>
      <c r="E201" s="17">
        <v>0</v>
      </c>
      <c r="F201" s="17">
        <v>0</v>
      </c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>
        <v>0</v>
      </c>
      <c r="AD201" s="17">
        <v>0</v>
      </c>
      <c r="AE201" s="17">
        <v>0</v>
      </c>
      <c r="AF201" s="17">
        <v>0</v>
      </c>
      <c r="AG201" s="17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/>
      <c r="AS201" s="17"/>
      <c r="AT201" s="17"/>
      <c r="AU201" s="17">
        <v>85</v>
      </c>
      <c r="AV201" s="17">
        <v>85</v>
      </c>
      <c r="AW201" s="17"/>
      <c r="AX201" s="17"/>
      <c r="AY201" s="17"/>
      <c r="AZ201" s="17"/>
      <c r="BA201" s="17">
        <v>81</v>
      </c>
      <c r="BB201" s="17">
        <v>81</v>
      </c>
      <c r="BC201" s="17">
        <v>4</v>
      </c>
      <c r="BD201" s="17"/>
      <c r="BE201" s="17">
        <v>338</v>
      </c>
      <c r="BF201" s="17">
        <v>323</v>
      </c>
      <c r="BG201" s="17">
        <v>15</v>
      </c>
      <c r="BH201" s="17"/>
      <c r="BI201" s="17">
        <v>2</v>
      </c>
      <c r="BJ201" s="17"/>
      <c r="BK201" s="17"/>
      <c r="BL201" s="19"/>
      <c r="BM201" s="19"/>
      <c r="BN201" s="17"/>
      <c r="BO201" s="17"/>
      <c r="BP201" s="17"/>
      <c r="BQ201" s="17"/>
    </row>
    <row r="202" spans="1:69" s="21" customFormat="1">
      <c r="A202" s="1">
        <v>192</v>
      </c>
      <c r="B202" s="1">
        <v>55</v>
      </c>
      <c r="C202" s="14" t="s">
        <v>306</v>
      </c>
      <c r="D202" s="14" t="s">
        <v>307</v>
      </c>
      <c r="E202" s="17">
        <v>17308</v>
      </c>
      <c r="F202" s="17">
        <v>154997</v>
      </c>
      <c r="G202" s="17">
        <v>17308</v>
      </c>
      <c r="H202" s="17">
        <v>154997</v>
      </c>
      <c r="I202" s="17">
        <v>1136</v>
      </c>
      <c r="J202" s="17">
        <v>19685</v>
      </c>
      <c r="K202" s="17">
        <v>1018</v>
      </c>
      <c r="L202" s="17">
        <v>13329</v>
      </c>
      <c r="M202" s="17">
        <v>1018</v>
      </c>
      <c r="N202" s="17">
        <v>13329</v>
      </c>
      <c r="O202" s="17">
        <v>214</v>
      </c>
      <c r="P202" s="17">
        <v>3135</v>
      </c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>
        <v>4682</v>
      </c>
      <c r="AD202" s="17">
        <v>9766</v>
      </c>
      <c r="AE202" s="17">
        <v>4682</v>
      </c>
      <c r="AF202" s="17">
        <v>9766</v>
      </c>
      <c r="AG202" s="17">
        <v>1805</v>
      </c>
      <c r="AH202" s="17">
        <v>6889</v>
      </c>
      <c r="AI202" s="17">
        <v>2877</v>
      </c>
      <c r="AJ202" s="17">
        <v>2877</v>
      </c>
      <c r="AK202" s="17"/>
      <c r="AL202" s="17"/>
      <c r="AM202" s="17"/>
      <c r="AN202" s="17"/>
      <c r="AO202" s="17">
        <v>93</v>
      </c>
      <c r="AP202" s="17">
        <v>755</v>
      </c>
      <c r="AQ202" s="17"/>
      <c r="AR202" s="17"/>
      <c r="AS202" s="17"/>
      <c r="AT202" s="17"/>
      <c r="AU202" s="17">
        <v>181329</v>
      </c>
      <c r="AV202" s="17">
        <v>181329</v>
      </c>
      <c r="AW202" s="17">
        <v>178073</v>
      </c>
      <c r="AX202" s="17">
        <v>178073</v>
      </c>
      <c r="AY202" s="17">
        <v>2786</v>
      </c>
      <c r="AZ202" s="17"/>
      <c r="BA202" s="17">
        <v>470</v>
      </c>
      <c r="BB202" s="17">
        <v>470</v>
      </c>
      <c r="BC202" s="17">
        <v>0</v>
      </c>
      <c r="BD202" s="17"/>
      <c r="BE202" s="17">
        <v>1697</v>
      </c>
      <c r="BF202" s="17">
        <v>1697</v>
      </c>
      <c r="BG202" s="17">
        <v>0</v>
      </c>
      <c r="BH202" s="17"/>
      <c r="BI202" s="17">
        <v>1393</v>
      </c>
      <c r="BJ202" s="17"/>
      <c r="BK202" s="17"/>
      <c r="BL202" s="19"/>
      <c r="BM202" s="19"/>
      <c r="BN202" s="17"/>
      <c r="BO202" s="17">
        <v>766</v>
      </c>
      <c r="BP202" s="17"/>
      <c r="BQ202" s="17">
        <v>766</v>
      </c>
    </row>
    <row r="203" spans="1:69" s="21" customFormat="1">
      <c r="A203" s="1">
        <v>193</v>
      </c>
      <c r="B203" s="1">
        <v>66</v>
      </c>
      <c r="C203" s="14" t="s">
        <v>306</v>
      </c>
      <c r="D203" s="14" t="s">
        <v>308</v>
      </c>
      <c r="E203" s="17">
        <v>19965</v>
      </c>
      <c r="F203" s="17">
        <v>180818</v>
      </c>
      <c r="G203" s="17">
        <v>17882</v>
      </c>
      <c r="H203" s="17">
        <v>164987</v>
      </c>
      <c r="I203" s="17">
        <v>900</v>
      </c>
      <c r="J203" s="17">
        <v>13187</v>
      </c>
      <c r="K203" s="17"/>
      <c r="L203" s="17"/>
      <c r="M203" s="17"/>
      <c r="N203" s="17"/>
      <c r="O203" s="17">
        <v>16982</v>
      </c>
      <c r="P203" s="17">
        <v>151800</v>
      </c>
      <c r="Q203" s="17">
        <v>2083</v>
      </c>
      <c r="R203" s="17">
        <v>15831</v>
      </c>
      <c r="S203" s="17"/>
      <c r="T203" s="17"/>
      <c r="U203" s="17"/>
      <c r="V203" s="17"/>
      <c r="W203" s="17">
        <v>2083</v>
      </c>
      <c r="X203" s="17">
        <v>15831</v>
      </c>
      <c r="Y203" s="17"/>
      <c r="Z203" s="17"/>
      <c r="AA203" s="17"/>
      <c r="AB203" s="17"/>
      <c r="AC203" s="17">
        <v>12000</v>
      </c>
      <c r="AD203" s="17">
        <v>117500</v>
      </c>
      <c r="AE203" s="17">
        <v>12000</v>
      </c>
      <c r="AF203" s="17">
        <v>117500</v>
      </c>
      <c r="AG203" s="17">
        <v>1583</v>
      </c>
      <c r="AH203" s="17">
        <v>45000</v>
      </c>
      <c r="AI203" s="17">
        <v>10417</v>
      </c>
      <c r="AJ203" s="17">
        <v>72500</v>
      </c>
      <c r="AK203" s="17"/>
      <c r="AL203" s="17"/>
      <c r="AM203" s="17"/>
      <c r="AN203" s="17"/>
      <c r="AO203" s="17">
        <v>12000</v>
      </c>
      <c r="AP203" s="17">
        <v>117500</v>
      </c>
      <c r="AQ203" s="17"/>
      <c r="AR203" s="17"/>
      <c r="AS203" s="17"/>
      <c r="AT203" s="17"/>
      <c r="AU203" s="17">
        <v>189840</v>
      </c>
      <c r="AV203" s="17">
        <v>189840</v>
      </c>
      <c r="AW203" s="17">
        <v>180546</v>
      </c>
      <c r="AX203" s="17">
        <v>180546</v>
      </c>
      <c r="AY203" s="17">
        <v>9294</v>
      </c>
      <c r="AZ203" s="17"/>
      <c r="BA203" s="17"/>
      <c r="BB203" s="17"/>
      <c r="BC203" s="17"/>
      <c r="BD203" s="17"/>
      <c r="BE203" s="17">
        <v>0</v>
      </c>
      <c r="BF203" s="17"/>
      <c r="BG203" s="17"/>
      <c r="BH203" s="17"/>
      <c r="BI203" s="17">
        <v>4647</v>
      </c>
      <c r="BJ203" s="17"/>
      <c r="BK203" s="17"/>
      <c r="BL203" s="19"/>
      <c r="BM203" s="19"/>
      <c r="BN203" s="17"/>
      <c r="BO203" s="17"/>
      <c r="BP203" s="17"/>
      <c r="BQ203" s="17"/>
    </row>
    <row r="204" spans="1:69" s="21" customFormat="1">
      <c r="A204" s="1">
        <v>194</v>
      </c>
      <c r="B204" s="1">
        <v>65</v>
      </c>
      <c r="C204" s="14" t="s">
        <v>306</v>
      </c>
      <c r="D204" s="14" t="s">
        <v>309</v>
      </c>
      <c r="E204" s="17">
        <v>0</v>
      </c>
      <c r="F204" s="17">
        <v>0</v>
      </c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>
        <v>0</v>
      </c>
      <c r="AD204" s="17">
        <v>0</v>
      </c>
      <c r="AE204" s="17">
        <v>0</v>
      </c>
      <c r="AF204" s="17">
        <v>0</v>
      </c>
      <c r="AG204" s="17"/>
      <c r="AH204" s="17"/>
      <c r="AI204" s="17"/>
      <c r="AJ204" s="17"/>
      <c r="AK204" s="17"/>
      <c r="AL204" s="17"/>
      <c r="AM204" s="17"/>
      <c r="AN204" s="17"/>
      <c r="AO204" s="17"/>
      <c r="AP204" s="17"/>
      <c r="AQ204" s="17"/>
      <c r="AR204" s="17"/>
      <c r="AS204" s="17"/>
      <c r="AT204" s="17"/>
      <c r="AU204" s="17">
        <v>131381</v>
      </c>
      <c r="AV204" s="17">
        <v>131141</v>
      </c>
      <c r="AW204" s="17">
        <v>0</v>
      </c>
      <c r="AX204" s="17">
        <v>0</v>
      </c>
      <c r="AY204" s="17"/>
      <c r="AZ204" s="17"/>
      <c r="BA204" s="17">
        <v>70557</v>
      </c>
      <c r="BB204" s="17">
        <v>70557</v>
      </c>
      <c r="BC204" s="17">
        <v>35516</v>
      </c>
      <c r="BD204" s="17">
        <v>25068</v>
      </c>
      <c r="BE204" s="17">
        <v>625558</v>
      </c>
      <c r="BF204" s="17">
        <v>331143</v>
      </c>
      <c r="BG204" s="17">
        <v>166871</v>
      </c>
      <c r="BH204" s="17">
        <v>127544</v>
      </c>
      <c r="BI204" s="17">
        <v>17758</v>
      </c>
      <c r="BJ204" s="17"/>
      <c r="BK204" s="17"/>
      <c r="BL204" s="19">
        <v>1209.5999999999999</v>
      </c>
      <c r="BM204" s="19">
        <v>48</v>
      </c>
      <c r="BN204" s="17">
        <v>240</v>
      </c>
      <c r="BO204" s="17"/>
      <c r="BP204" s="17"/>
      <c r="BQ204" s="17"/>
    </row>
    <row r="205" spans="1:69" s="21" customFormat="1" ht="25.5">
      <c r="A205" s="1">
        <v>195</v>
      </c>
      <c r="B205" s="1">
        <v>776</v>
      </c>
      <c r="C205" s="14" t="s">
        <v>306</v>
      </c>
      <c r="D205" s="14" t="s">
        <v>310</v>
      </c>
      <c r="E205" s="17">
        <v>0</v>
      </c>
      <c r="F205" s="17">
        <v>0</v>
      </c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>
        <v>0</v>
      </c>
      <c r="AD205" s="17">
        <v>0</v>
      </c>
      <c r="AE205" s="17">
        <v>0</v>
      </c>
      <c r="AF205" s="17">
        <v>0</v>
      </c>
      <c r="AG205" s="17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/>
      <c r="AS205" s="17"/>
      <c r="AT205" s="17"/>
      <c r="AU205" s="17">
        <v>43</v>
      </c>
      <c r="AV205" s="17">
        <v>43</v>
      </c>
      <c r="AW205" s="17"/>
      <c r="AX205" s="17"/>
      <c r="AY205" s="17"/>
      <c r="AZ205" s="17"/>
      <c r="BA205" s="17">
        <v>32</v>
      </c>
      <c r="BB205" s="17">
        <v>32</v>
      </c>
      <c r="BC205" s="17">
        <v>11</v>
      </c>
      <c r="BD205" s="17"/>
      <c r="BE205" s="17">
        <v>173</v>
      </c>
      <c r="BF205" s="17">
        <v>126</v>
      </c>
      <c r="BG205" s="17">
        <v>47</v>
      </c>
      <c r="BH205" s="17"/>
      <c r="BI205" s="17">
        <v>5</v>
      </c>
      <c r="BJ205" s="17"/>
      <c r="BK205" s="17"/>
      <c r="BL205" s="19"/>
      <c r="BM205" s="19"/>
      <c r="BN205" s="17"/>
      <c r="BO205" s="17"/>
      <c r="BP205" s="17"/>
      <c r="BQ205" s="17"/>
    </row>
    <row r="206" spans="1:69" s="21" customFormat="1">
      <c r="A206" s="1">
        <v>196</v>
      </c>
      <c r="B206" s="1">
        <v>58</v>
      </c>
      <c r="C206" s="14" t="s">
        <v>306</v>
      </c>
      <c r="D206" s="14" t="s">
        <v>311</v>
      </c>
      <c r="E206" s="17">
        <v>10261</v>
      </c>
      <c r="F206" s="17">
        <v>76643</v>
      </c>
      <c r="G206" s="17">
        <v>10261</v>
      </c>
      <c r="H206" s="17">
        <v>76643</v>
      </c>
      <c r="I206" s="17">
        <v>480</v>
      </c>
      <c r="J206" s="17">
        <v>4860</v>
      </c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>
        <v>1105</v>
      </c>
      <c r="AD206" s="17">
        <v>1664</v>
      </c>
      <c r="AE206" s="17">
        <v>986</v>
      </c>
      <c r="AF206" s="17">
        <v>1426</v>
      </c>
      <c r="AG206" s="17"/>
      <c r="AH206" s="17"/>
      <c r="AI206" s="17">
        <v>986</v>
      </c>
      <c r="AJ206" s="17">
        <v>1426</v>
      </c>
      <c r="AK206" s="17"/>
      <c r="AL206" s="17"/>
      <c r="AM206" s="17">
        <v>452</v>
      </c>
      <c r="AN206" s="17">
        <v>892</v>
      </c>
      <c r="AO206" s="17"/>
      <c r="AP206" s="17"/>
      <c r="AQ206" s="17">
        <v>119</v>
      </c>
      <c r="AR206" s="17">
        <v>238</v>
      </c>
      <c r="AS206" s="17">
        <v>119</v>
      </c>
      <c r="AT206" s="17">
        <v>238</v>
      </c>
      <c r="AU206" s="17">
        <v>33359</v>
      </c>
      <c r="AV206" s="17">
        <v>33359</v>
      </c>
      <c r="AW206" s="17">
        <v>23795</v>
      </c>
      <c r="AX206" s="17">
        <v>23795</v>
      </c>
      <c r="AY206" s="17">
        <v>8620</v>
      </c>
      <c r="AZ206" s="17"/>
      <c r="BA206" s="17">
        <v>107</v>
      </c>
      <c r="BB206" s="17">
        <v>107</v>
      </c>
      <c r="BC206" s="17">
        <v>837</v>
      </c>
      <c r="BD206" s="17"/>
      <c r="BE206" s="17">
        <v>4363</v>
      </c>
      <c r="BF206" s="17">
        <v>425</v>
      </c>
      <c r="BG206" s="17">
        <v>3938</v>
      </c>
      <c r="BH206" s="17"/>
      <c r="BI206" s="17">
        <v>4498</v>
      </c>
      <c r="BJ206" s="17"/>
      <c r="BK206" s="17"/>
      <c r="BL206" s="19"/>
      <c r="BM206" s="19"/>
      <c r="BN206" s="17"/>
      <c r="BO206" s="17">
        <v>283</v>
      </c>
      <c r="BP206" s="17"/>
      <c r="BQ206" s="17">
        <v>283</v>
      </c>
    </row>
    <row r="207" spans="1:69" s="21" customFormat="1">
      <c r="A207" s="1">
        <v>197</v>
      </c>
      <c r="B207" s="1">
        <v>62</v>
      </c>
      <c r="C207" s="14" t="s">
        <v>306</v>
      </c>
      <c r="D207" s="14" t="s">
        <v>312</v>
      </c>
      <c r="E207" s="17">
        <v>32180</v>
      </c>
      <c r="F207" s="17">
        <v>273184</v>
      </c>
      <c r="G207" s="17">
        <v>31898</v>
      </c>
      <c r="H207" s="17">
        <v>271688</v>
      </c>
      <c r="I207" s="17">
        <v>2289</v>
      </c>
      <c r="J207" s="17">
        <v>19554</v>
      </c>
      <c r="K207" s="17"/>
      <c r="L207" s="17"/>
      <c r="M207" s="17"/>
      <c r="N207" s="17"/>
      <c r="O207" s="17">
        <v>19</v>
      </c>
      <c r="P207" s="17">
        <v>330</v>
      </c>
      <c r="Q207" s="17">
        <v>282</v>
      </c>
      <c r="R207" s="17">
        <v>1496</v>
      </c>
      <c r="S207" s="17"/>
      <c r="T207" s="17"/>
      <c r="U207" s="17">
        <v>88</v>
      </c>
      <c r="V207" s="17">
        <v>914</v>
      </c>
      <c r="W207" s="17"/>
      <c r="X207" s="17"/>
      <c r="Y207" s="17">
        <v>194</v>
      </c>
      <c r="Z207" s="17">
        <v>582</v>
      </c>
      <c r="AA207" s="17"/>
      <c r="AB207" s="17"/>
      <c r="AC207" s="17">
        <v>740</v>
      </c>
      <c r="AD207" s="17">
        <v>1660</v>
      </c>
      <c r="AE207" s="17">
        <v>740</v>
      </c>
      <c r="AF207" s="17">
        <v>1660</v>
      </c>
      <c r="AG207" s="17">
        <v>650</v>
      </c>
      <c r="AH207" s="17">
        <v>1300</v>
      </c>
      <c r="AI207" s="17">
        <v>90</v>
      </c>
      <c r="AJ207" s="17">
        <v>360</v>
      </c>
      <c r="AK207" s="17"/>
      <c r="AL207" s="17"/>
      <c r="AM207" s="17"/>
      <c r="AN207" s="17"/>
      <c r="AO207" s="17"/>
      <c r="AP207" s="17"/>
      <c r="AQ207" s="17"/>
      <c r="AR207" s="17"/>
      <c r="AS207" s="17"/>
      <c r="AT207" s="17"/>
      <c r="AU207" s="17">
        <v>215775</v>
      </c>
      <c r="AV207" s="17">
        <v>215775</v>
      </c>
      <c r="AW207" s="17">
        <v>209987</v>
      </c>
      <c r="AX207" s="17">
        <v>209987</v>
      </c>
      <c r="AY207" s="17">
        <v>5788</v>
      </c>
      <c r="AZ207" s="17"/>
      <c r="BA207" s="17"/>
      <c r="BB207" s="17"/>
      <c r="BC207" s="17"/>
      <c r="BD207" s="17"/>
      <c r="BE207" s="17">
        <v>0</v>
      </c>
      <c r="BF207" s="17"/>
      <c r="BG207" s="17"/>
      <c r="BH207" s="17"/>
      <c r="BI207" s="17">
        <v>2894</v>
      </c>
      <c r="BJ207" s="17"/>
      <c r="BK207" s="17"/>
      <c r="BL207" s="19"/>
      <c r="BM207" s="19"/>
      <c r="BN207" s="17"/>
      <c r="BO207" s="17">
        <v>435</v>
      </c>
      <c r="BP207" s="17"/>
      <c r="BQ207" s="17">
        <v>435</v>
      </c>
    </row>
    <row r="208" spans="1:69" s="21" customFormat="1">
      <c r="A208" s="1">
        <v>198</v>
      </c>
      <c r="B208" s="1">
        <v>76</v>
      </c>
      <c r="C208" s="14" t="s">
        <v>306</v>
      </c>
      <c r="D208" s="14" t="s">
        <v>313</v>
      </c>
      <c r="E208" s="17">
        <v>0</v>
      </c>
      <c r="F208" s="17">
        <v>0</v>
      </c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>
        <v>286</v>
      </c>
      <c r="AD208" s="17">
        <v>2527</v>
      </c>
      <c r="AE208" s="17">
        <v>286</v>
      </c>
      <c r="AF208" s="17">
        <v>2527</v>
      </c>
      <c r="AG208" s="17"/>
      <c r="AH208" s="17"/>
      <c r="AI208" s="17">
        <v>286</v>
      </c>
      <c r="AJ208" s="17">
        <v>2527</v>
      </c>
      <c r="AK208" s="17"/>
      <c r="AL208" s="17"/>
      <c r="AM208" s="17"/>
      <c r="AN208" s="17"/>
      <c r="AO208" s="17"/>
      <c r="AP208" s="17"/>
      <c r="AQ208" s="17"/>
      <c r="AR208" s="17"/>
      <c r="AS208" s="17"/>
      <c r="AT208" s="17"/>
      <c r="AU208" s="17">
        <v>45455</v>
      </c>
      <c r="AV208" s="17">
        <v>45455</v>
      </c>
      <c r="AW208" s="17">
        <v>45429</v>
      </c>
      <c r="AX208" s="17">
        <v>45429</v>
      </c>
      <c r="AY208" s="17">
        <v>26</v>
      </c>
      <c r="AZ208" s="17"/>
      <c r="BA208" s="17"/>
      <c r="BB208" s="17"/>
      <c r="BC208" s="17"/>
      <c r="BD208" s="17"/>
      <c r="BE208" s="17">
        <v>0</v>
      </c>
      <c r="BF208" s="17"/>
      <c r="BG208" s="17"/>
      <c r="BH208" s="17"/>
      <c r="BI208" s="17">
        <v>13</v>
      </c>
      <c r="BJ208" s="17"/>
      <c r="BK208" s="17"/>
      <c r="BL208" s="19"/>
      <c r="BM208" s="19"/>
      <c r="BN208" s="17"/>
      <c r="BO208" s="17"/>
      <c r="BP208" s="17"/>
      <c r="BQ208" s="17"/>
    </row>
    <row r="209" spans="1:69" s="21" customFormat="1">
      <c r="A209" s="1">
        <v>199</v>
      </c>
      <c r="B209" s="1">
        <v>70</v>
      </c>
      <c r="C209" s="14" t="s">
        <v>306</v>
      </c>
      <c r="D209" s="14" t="s">
        <v>314</v>
      </c>
      <c r="E209" s="17">
        <v>1537</v>
      </c>
      <c r="F209" s="17">
        <v>22908</v>
      </c>
      <c r="G209" s="17">
        <v>1537</v>
      </c>
      <c r="H209" s="17">
        <v>22908</v>
      </c>
      <c r="I209" s="17">
        <v>229</v>
      </c>
      <c r="J209" s="17">
        <v>687</v>
      </c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>
        <v>1160</v>
      </c>
      <c r="AD209" s="17">
        <v>11254</v>
      </c>
      <c r="AE209" s="17">
        <v>1160</v>
      </c>
      <c r="AF209" s="17">
        <v>11254</v>
      </c>
      <c r="AG209" s="17"/>
      <c r="AH209" s="17"/>
      <c r="AI209" s="17">
        <v>1160</v>
      </c>
      <c r="AJ209" s="17">
        <v>11254</v>
      </c>
      <c r="AK209" s="17"/>
      <c r="AL209" s="17"/>
      <c r="AM209" s="17"/>
      <c r="AN209" s="17"/>
      <c r="AO209" s="17"/>
      <c r="AP209" s="17"/>
      <c r="AQ209" s="17"/>
      <c r="AR209" s="17"/>
      <c r="AS209" s="17"/>
      <c r="AT209" s="17"/>
      <c r="AU209" s="17">
        <v>161083</v>
      </c>
      <c r="AV209" s="17">
        <v>161083</v>
      </c>
      <c r="AW209" s="17">
        <v>74595</v>
      </c>
      <c r="AX209" s="17">
        <v>74595</v>
      </c>
      <c r="AY209" s="17">
        <v>86488</v>
      </c>
      <c r="AZ209" s="17"/>
      <c r="BA209" s="17"/>
      <c r="BB209" s="17"/>
      <c r="BC209" s="17"/>
      <c r="BD209" s="17"/>
      <c r="BE209" s="17">
        <v>0</v>
      </c>
      <c r="BF209" s="17"/>
      <c r="BG209" s="17"/>
      <c r="BH209" s="17"/>
      <c r="BI209" s="17">
        <v>42775</v>
      </c>
      <c r="BJ209" s="17"/>
      <c r="BK209" s="17"/>
      <c r="BL209" s="19"/>
      <c r="BM209" s="19"/>
      <c r="BN209" s="17"/>
      <c r="BO209" s="17"/>
      <c r="BP209" s="17"/>
      <c r="BQ209" s="17"/>
    </row>
    <row r="210" spans="1:69" s="21" customFormat="1">
      <c r="A210" s="1">
        <v>200</v>
      </c>
      <c r="B210" s="1">
        <v>59</v>
      </c>
      <c r="C210" s="14" t="s">
        <v>306</v>
      </c>
      <c r="D210" s="14" t="s">
        <v>315</v>
      </c>
      <c r="E210" s="17">
        <v>765</v>
      </c>
      <c r="F210" s="17">
        <v>9147</v>
      </c>
      <c r="G210" s="17">
        <v>765</v>
      </c>
      <c r="H210" s="17">
        <v>9147</v>
      </c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>
        <v>0</v>
      </c>
      <c r="AD210" s="17">
        <v>0</v>
      </c>
      <c r="AE210" s="17">
        <v>0</v>
      </c>
      <c r="AF210" s="17">
        <v>0</v>
      </c>
      <c r="AG210" s="17"/>
      <c r="AH210" s="17"/>
      <c r="AI210" s="17"/>
      <c r="AJ210" s="17"/>
      <c r="AK210" s="17"/>
      <c r="AL210" s="17"/>
      <c r="AM210" s="17"/>
      <c r="AN210" s="17"/>
      <c r="AO210" s="17"/>
      <c r="AP210" s="17"/>
      <c r="AQ210" s="17"/>
      <c r="AR210" s="17"/>
      <c r="AS210" s="17"/>
      <c r="AT210" s="17"/>
      <c r="AU210" s="17">
        <v>0</v>
      </c>
      <c r="AV210" s="17">
        <v>0</v>
      </c>
      <c r="AW210" s="17"/>
      <c r="AX210" s="17"/>
      <c r="AY210" s="17"/>
      <c r="AZ210" s="17"/>
      <c r="BA210" s="17"/>
      <c r="BB210" s="17"/>
      <c r="BC210" s="17"/>
      <c r="BD210" s="17"/>
      <c r="BE210" s="17">
        <v>0</v>
      </c>
      <c r="BF210" s="17"/>
      <c r="BG210" s="17"/>
      <c r="BH210" s="17"/>
      <c r="BI210" s="17"/>
      <c r="BJ210" s="17"/>
      <c r="BK210" s="17"/>
      <c r="BL210" s="19"/>
      <c r="BM210" s="19"/>
      <c r="BN210" s="17"/>
      <c r="BO210" s="17"/>
      <c r="BP210" s="17"/>
      <c r="BQ210" s="17"/>
    </row>
    <row r="211" spans="1:69" s="21" customFormat="1">
      <c r="A211" s="1">
        <v>201</v>
      </c>
      <c r="B211" s="1">
        <v>63</v>
      </c>
      <c r="C211" s="14" t="s">
        <v>306</v>
      </c>
      <c r="D211" s="14" t="s">
        <v>316</v>
      </c>
      <c r="E211" s="17">
        <v>3878</v>
      </c>
      <c r="F211" s="17">
        <v>60300</v>
      </c>
      <c r="G211" s="17">
        <v>3878</v>
      </c>
      <c r="H211" s="17">
        <v>60300</v>
      </c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>
        <v>787</v>
      </c>
      <c r="AD211" s="17">
        <v>10170</v>
      </c>
      <c r="AE211" s="17">
        <v>787</v>
      </c>
      <c r="AF211" s="17">
        <v>10170</v>
      </c>
      <c r="AG211" s="17"/>
      <c r="AH211" s="17"/>
      <c r="AI211" s="17">
        <v>142</v>
      </c>
      <c r="AJ211" s="17">
        <v>1420</v>
      </c>
      <c r="AK211" s="17">
        <v>645</v>
      </c>
      <c r="AL211" s="17">
        <v>8750</v>
      </c>
      <c r="AM211" s="17"/>
      <c r="AN211" s="17"/>
      <c r="AO211" s="17"/>
      <c r="AP211" s="17"/>
      <c r="AQ211" s="17"/>
      <c r="AR211" s="17"/>
      <c r="AS211" s="17"/>
      <c r="AT211" s="17"/>
      <c r="AU211" s="17">
        <v>130367</v>
      </c>
      <c r="AV211" s="17">
        <v>130367</v>
      </c>
      <c r="AW211" s="17">
        <v>40018</v>
      </c>
      <c r="AX211" s="17">
        <v>40018</v>
      </c>
      <c r="AY211" s="17">
        <v>78360</v>
      </c>
      <c r="AZ211" s="17"/>
      <c r="BA211" s="17">
        <v>2523</v>
      </c>
      <c r="BB211" s="17">
        <v>2523</v>
      </c>
      <c r="BC211" s="17">
        <v>154</v>
      </c>
      <c r="BD211" s="17"/>
      <c r="BE211" s="17">
        <v>10813</v>
      </c>
      <c r="BF211" s="17">
        <v>10092</v>
      </c>
      <c r="BG211" s="17">
        <v>721</v>
      </c>
      <c r="BH211" s="17"/>
      <c r="BI211" s="17">
        <v>41567</v>
      </c>
      <c r="BJ211" s="17">
        <v>776</v>
      </c>
      <c r="BK211" s="17">
        <v>9312</v>
      </c>
      <c r="BL211" s="19"/>
      <c r="BM211" s="19"/>
      <c r="BN211" s="17"/>
      <c r="BO211" s="17"/>
      <c r="BP211" s="17"/>
      <c r="BQ211" s="17"/>
    </row>
    <row r="212" spans="1:69" s="21" customFormat="1">
      <c r="A212" s="1">
        <v>202</v>
      </c>
      <c r="B212" s="1">
        <v>436</v>
      </c>
      <c r="C212" s="14" t="s">
        <v>306</v>
      </c>
      <c r="D212" s="14" t="s">
        <v>317</v>
      </c>
      <c r="E212" s="17">
        <v>0</v>
      </c>
      <c r="F212" s="17">
        <v>0</v>
      </c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>
        <v>0</v>
      </c>
      <c r="AD212" s="17">
        <v>0</v>
      </c>
      <c r="AE212" s="17">
        <v>0</v>
      </c>
      <c r="AF212" s="17">
        <v>0</v>
      </c>
      <c r="AG212" s="17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/>
      <c r="AS212" s="17"/>
      <c r="AT212" s="17"/>
      <c r="AU212" s="17">
        <v>0</v>
      </c>
      <c r="AV212" s="17">
        <v>0</v>
      </c>
      <c r="AW212" s="17">
        <v>0</v>
      </c>
      <c r="AX212" s="17"/>
      <c r="AY212" s="17"/>
      <c r="AZ212" s="17"/>
      <c r="BA212" s="17"/>
      <c r="BB212" s="17"/>
      <c r="BC212" s="17"/>
      <c r="BD212" s="17"/>
      <c r="BE212" s="17">
        <v>0</v>
      </c>
      <c r="BF212" s="17"/>
      <c r="BG212" s="17"/>
      <c r="BH212" s="17"/>
      <c r="BI212" s="17">
        <v>0</v>
      </c>
      <c r="BJ212" s="17"/>
      <c r="BK212" s="17"/>
      <c r="BL212" s="19"/>
      <c r="BM212" s="19"/>
      <c r="BN212" s="17"/>
      <c r="BO212" s="17"/>
      <c r="BP212" s="17"/>
      <c r="BQ212" s="17"/>
    </row>
    <row r="213" spans="1:69" s="21" customFormat="1">
      <c r="A213" s="1">
        <v>203</v>
      </c>
      <c r="B213" s="1">
        <v>468</v>
      </c>
      <c r="C213" s="14" t="s">
        <v>306</v>
      </c>
      <c r="D213" s="14" t="s">
        <v>318</v>
      </c>
      <c r="E213" s="17">
        <v>3848</v>
      </c>
      <c r="F213" s="17">
        <v>63492</v>
      </c>
      <c r="G213" s="17">
        <v>3848</v>
      </c>
      <c r="H213" s="17">
        <v>63492</v>
      </c>
      <c r="I213" s="17"/>
      <c r="J213" s="17"/>
      <c r="K213" s="17">
        <v>3848</v>
      </c>
      <c r="L213" s="17">
        <v>63492</v>
      </c>
      <c r="M213" s="17">
        <v>1757</v>
      </c>
      <c r="N213" s="17">
        <v>29305</v>
      </c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>
        <v>0</v>
      </c>
      <c r="AD213" s="17">
        <v>0</v>
      </c>
      <c r="AE213" s="17">
        <v>0</v>
      </c>
      <c r="AF213" s="17">
        <v>0</v>
      </c>
      <c r="AG213" s="17"/>
      <c r="AH213" s="17"/>
      <c r="AI213" s="17"/>
      <c r="AJ213" s="17"/>
      <c r="AK213" s="17"/>
      <c r="AL213" s="17"/>
      <c r="AM213" s="17"/>
      <c r="AN213" s="17"/>
      <c r="AO213" s="17"/>
      <c r="AP213" s="17"/>
      <c r="AQ213" s="17"/>
      <c r="AR213" s="17"/>
      <c r="AS213" s="17"/>
      <c r="AT213" s="17"/>
      <c r="AU213" s="17">
        <v>5268</v>
      </c>
      <c r="AV213" s="17">
        <v>5268</v>
      </c>
      <c r="AW213" s="17"/>
      <c r="AX213" s="17"/>
      <c r="AY213" s="17"/>
      <c r="AZ213" s="17"/>
      <c r="BA213" s="17"/>
      <c r="BB213" s="17"/>
      <c r="BC213" s="17"/>
      <c r="BD213" s="17"/>
      <c r="BE213" s="17">
        <v>0</v>
      </c>
      <c r="BF213" s="17"/>
      <c r="BG213" s="17"/>
      <c r="BH213" s="17"/>
      <c r="BI213" s="17"/>
      <c r="BJ213" s="17">
        <v>439</v>
      </c>
      <c r="BK213" s="17">
        <v>5268</v>
      </c>
      <c r="BL213" s="19"/>
      <c r="BM213" s="19"/>
      <c r="BN213" s="17"/>
      <c r="BO213" s="17"/>
      <c r="BP213" s="17"/>
      <c r="BQ213" s="17"/>
    </row>
    <row r="214" spans="1:69" s="21" customFormat="1">
      <c r="A214" s="1">
        <v>204</v>
      </c>
      <c r="B214" s="1">
        <v>639</v>
      </c>
      <c r="C214" s="14" t="s">
        <v>306</v>
      </c>
      <c r="D214" s="14" t="s">
        <v>319</v>
      </c>
      <c r="E214" s="17">
        <v>0</v>
      </c>
      <c r="F214" s="17">
        <v>0</v>
      </c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>
        <v>0</v>
      </c>
      <c r="AD214" s="17">
        <v>0</v>
      </c>
      <c r="AE214" s="17">
        <v>0</v>
      </c>
      <c r="AF214" s="17">
        <v>0</v>
      </c>
      <c r="AG214" s="17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/>
      <c r="AS214" s="17"/>
      <c r="AT214" s="17"/>
      <c r="AU214" s="17">
        <v>27187</v>
      </c>
      <c r="AV214" s="17">
        <v>27187</v>
      </c>
      <c r="AW214" s="17">
        <v>20471</v>
      </c>
      <c r="AX214" s="17">
        <v>20471</v>
      </c>
      <c r="AY214" s="17">
        <v>6716</v>
      </c>
      <c r="AZ214" s="17"/>
      <c r="BA214" s="17"/>
      <c r="BB214" s="17"/>
      <c r="BC214" s="17"/>
      <c r="BD214" s="17"/>
      <c r="BE214" s="17">
        <v>0</v>
      </c>
      <c r="BF214" s="17"/>
      <c r="BG214" s="17"/>
      <c r="BH214" s="17"/>
      <c r="BI214" s="17">
        <v>3358</v>
      </c>
      <c r="BJ214" s="17"/>
      <c r="BK214" s="17"/>
      <c r="BL214" s="19"/>
      <c r="BM214" s="19"/>
      <c r="BN214" s="17"/>
      <c r="BO214" s="17"/>
      <c r="BP214" s="17"/>
      <c r="BQ214" s="17"/>
    </row>
    <row r="215" spans="1:69" s="21" customFormat="1">
      <c r="A215" s="1">
        <v>205</v>
      </c>
      <c r="B215" s="1">
        <v>397</v>
      </c>
      <c r="C215" s="14" t="s">
        <v>320</v>
      </c>
      <c r="D215" s="14" t="s">
        <v>321</v>
      </c>
      <c r="E215" s="17">
        <v>1570</v>
      </c>
      <c r="F215" s="17">
        <v>15840</v>
      </c>
      <c r="G215" s="17">
        <v>1570</v>
      </c>
      <c r="H215" s="17">
        <v>15840</v>
      </c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>
        <v>869</v>
      </c>
      <c r="AD215" s="17">
        <v>9242</v>
      </c>
      <c r="AE215" s="17">
        <v>869</v>
      </c>
      <c r="AF215" s="17">
        <v>9242</v>
      </c>
      <c r="AG215" s="17"/>
      <c r="AH215" s="17"/>
      <c r="AI215" s="17">
        <v>869</v>
      </c>
      <c r="AJ215" s="17">
        <v>9242</v>
      </c>
      <c r="AK215" s="17"/>
      <c r="AL215" s="17"/>
      <c r="AM215" s="17"/>
      <c r="AN215" s="17"/>
      <c r="AO215" s="17"/>
      <c r="AP215" s="17"/>
      <c r="AQ215" s="17"/>
      <c r="AR215" s="17"/>
      <c r="AS215" s="17"/>
      <c r="AT215" s="17"/>
      <c r="AU215" s="17">
        <v>116588</v>
      </c>
      <c r="AV215" s="17">
        <v>116588</v>
      </c>
      <c r="AW215" s="17">
        <v>34539</v>
      </c>
      <c r="AX215" s="17">
        <v>26215</v>
      </c>
      <c r="AY215" s="17">
        <v>71914</v>
      </c>
      <c r="AZ215" s="17">
        <v>3281</v>
      </c>
      <c r="BA215" s="17">
        <v>6854</v>
      </c>
      <c r="BB215" s="17">
        <v>6854</v>
      </c>
      <c r="BC215" s="17">
        <v>0</v>
      </c>
      <c r="BD215" s="17"/>
      <c r="BE215" s="17">
        <v>27415</v>
      </c>
      <c r="BF215" s="17">
        <v>27415</v>
      </c>
      <c r="BG215" s="17">
        <v>0</v>
      </c>
      <c r="BH215" s="17"/>
      <c r="BI215" s="17">
        <v>24897</v>
      </c>
      <c r="BJ215" s="17"/>
      <c r="BK215" s="17"/>
      <c r="BL215" s="19"/>
      <c r="BM215" s="19"/>
      <c r="BN215" s="17"/>
      <c r="BO215" s="17">
        <v>3676</v>
      </c>
      <c r="BP215" s="17">
        <v>12</v>
      </c>
      <c r="BQ215" s="17"/>
    </row>
    <row r="216" spans="1:69" s="12" customFormat="1" ht="12.75">
      <c r="A216" s="11"/>
      <c r="B216" s="11"/>
      <c r="C216" s="15"/>
      <c r="D216" s="16" t="s">
        <v>26</v>
      </c>
      <c r="E216" s="18">
        <f t="shared" ref="E216:AJ216" si="4">SUM(E11:E215)</f>
        <v>570000</v>
      </c>
      <c r="F216" s="18">
        <f t="shared" si="4"/>
        <v>5309217</v>
      </c>
      <c r="G216" s="18">
        <f t="shared" si="4"/>
        <v>563323</v>
      </c>
      <c r="H216" s="18">
        <f t="shared" si="4"/>
        <v>5256839</v>
      </c>
      <c r="I216" s="18">
        <f t="shared" si="4"/>
        <v>10753</v>
      </c>
      <c r="J216" s="18">
        <f t="shared" si="4"/>
        <v>119607</v>
      </c>
      <c r="K216" s="18">
        <f t="shared" si="4"/>
        <v>15046</v>
      </c>
      <c r="L216" s="18">
        <f t="shared" si="4"/>
        <v>221401</v>
      </c>
      <c r="M216" s="18">
        <f t="shared" si="4"/>
        <v>3777</v>
      </c>
      <c r="N216" s="18">
        <f t="shared" si="4"/>
        <v>61542</v>
      </c>
      <c r="O216" s="18">
        <f t="shared" si="4"/>
        <v>32750</v>
      </c>
      <c r="P216" s="18">
        <f t="shared" si="4"/>
        <v>301331</v>
      </c>
      <c r="Q216" s="18">
        <f t="shared" si="4"/>
        <v>6677</v>
      </c>
      <c r="R216" s="18">
        <f t="shared" si="4"/>
        <v>52378</v>
      </c>
      <c r="S216" s="18">
        <f t="shared" si="4"/>
        <v>290</v>
      </c>
      <c r="T216" s="18">
        <f t="shared" si="4"/>
        <v>6090</v>
      </c>
      <c r="U216" s="18">
        <f t="shared" si="4"/>
        <v>2371</v>
      </c>
      <c r="V216" s="18">
        <f t="shared" si="4"/>
        <v>24658</v>
      </c>
      <c r="W216" s="18">
        <f t="shared" si="4"/>
        <v>2083</v>
      </c>
      <c r="X216" s="18">
        <f t="shared" si="4"/>
        <v>15831</v>
      </c>
      <c r="Y216" s="18">
        <f t="shared" si="4"/>
        <v>1933</v>
      </c>
      <c r="Z216" s="18">
        <f t="shared" si="4"/>
        <v>5799</v>
      </c>
      <c r="AA216" s="18">
        <f t="shared" si="4"/>
        <v>1614</v>
      </c>
      <c r="AB216" s="18">
        <f t="shared" si="4"/>
        <v>18902</v>
      </c>
      <c r="AC216" s="18">
        <f t="shared" si="4"/>
        <v>236726</v>
      </c>
      <c r="AD216" s="18">
        <f t="shared" si="4"/>
        <v>1863024</v>
      </c>
      <c r="AE216" s="18">
        <f t="shared" si="4"/>
        <v>236179</v>
      </c>
      <c r="AF216" s="18">
        <f t="shared" si="4"/>
        <v>1861930</v>
      </c>
      <c r="AG216" s="18">
        <f t="shared" si="4"/>
        <v>21777</v>
      </c>
      <c r="AH216" s="18">
        <f t="shared" si="4"/>
        <v>172635</v>
      </c>
      <c r="AI216" s="18">
        <f t="shared" si="4"/>
        <v>195091</v>
      </c>
      <c r="AJ216" s="18">
        <f t="shared" si="4"/>
        <v>1535870</v>
      </c>
      <c r="AK216" s="18">
        <f t="shared" ref="AK216:BP216" si="5">SUM(AK11:AK215)</f>
        <v>19311</v>
      </c>
      <c r="AL216" s="18">
        <f t="shared" si="5"/>
        <v>153425</v>
      </c>
      <c r="AM216" s="18">
        <f t="shared" si="5"/>
        <v>1759</v>
      </c>
      <c r="AN216" s="18">
        <f t="shared" si="5"/>
        <v>3503</v>
      </c>
      <c r="AO216" s="18">
        <f t="shared" si="5"/>
        <v>45241</v>
      </c>
      <c r="AP216" s="18">
        <f t="shared" si="5"/>
        <v>297742</v>
      </c>
      <c r="AQ216" s="18">
        <f t="shared" si="5"/>
        <v>547</v>
      </c>
      <c r="AR216" s="18">
        <f t="shared" si="5"/>
        <v>1094</v>
      </c>
      <c r="AS216" s="18">
        <f t="shared" si="5"/>
        <v>547</v>
      </c>
      <c r="AT216" s="18">
        <f t="shared" si="5"/>
        <v>1094</v>
      </c>
      <c r="AU216" s="18">
        <f t="shared" si="5"/>
        <v>29145119</v>
      </c>
      <c r="AV216" s="18">
        <f t="shared" si="5"/>
        <v>29144879</v>
      </c>
      <c r="AW216" s="18">
        <f t="shared" si="5"/>
        <v>9131177</v>
      </c>
      <c r="AX216" s="18">
        <f t="shared" si="5"/>
        <v>7278538</v>
      </c>
      <c r="AY216" s="18">
        <f t="shared" si="5"/>
        <v>15767720</v>
      </c>
      <c r="AZ216" s="18">
        <f t="shared" si="5"/>
        <v>1838253</v>
      </c>
      <c r="BA216" s="18">
        <f t="shared" si="5"/>
        <v>980226</v>
      </c>
      <c r="BB216" s="18">
        <f t="shared" si="5"/>
        <v>980226</v>
      </c>
      <c r="BC216" s="18">
        <f t="shared" si="5"/>
        <v>1275634</v>
      </c>
      <c r="BD216" s="18">
        <f t="shared" si="5"/>
        <v>32613</v>
      </c>
      <c r="BE216" s="18">
        <f t="shared" si="5"/>
        <v>10148622</v>
      </c>
      <c r="BF216" s="18">
        <f t="shared" si="5"/>
        <v>4003084</v>
      </c>
      <c r="BG216" s="18">
        <f t="shared" si="5"/>
        <v>5990694</v>
      </c>
      <c r="BH216" s="18">
        <f t="shared" si="5"/>
        <v>154844</v>
      </c>
      <c r="BI216" s="18">
        <f t="shared" si="5"/>
        <v>6099211</v>
      </c>
      <c r="BJ216" s="18">
        <f t="shared" si="5"/>
        <v>9938</v>
      </c>
      <c r="BK216" s="18">
        <f t="shared" si="5"/>
        <v>119256</v>
      </c>
      <c r="BL216" s="20">
        <f t="shared" si="5"/>
        <v>1209.5999999999999</v>
      </c>
      <c r="BM216" s="18">
        <f t="shared" si="5"/>
        <v>48</v>
      </c>
      <c r="BN216" s="18">
        <f t="shared" si="5"/>
        <v>240</v>
      </c>
      <c r="BO216" s="18">
        <f t="shared" si="5"/>
        <v>991751</v>
      </c>
      <c r="BP216" s="18">
        <f t="shared" si="5"/>
        <v>1028</v>
      </c>
      <c r="BQ216" s="18">
        <f t="shared" ref="BQ216" si="6">SUM(BQ11:BQ215)</f>
        <v>1774</v>
      </c>
    </row>
    <row r="217" spans="1:69">
      <c r="E217" s="17"/>
      <c r="F217" s="17"/>
    </row>
    <row r="218" spans="1:69"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  <c r="AG218" s="25"/>
      <c r="AH218" s="25"/>
      <c r="AI218" s="25"/>
      <c r="AJ218" s="25"/>
      <c r="AK218" s="25"/>
      <c r="AL218" s="25"/>
      <c r="AM218" s="25"/>
      <c r="AN218" s="25"/>
      <c r="AO218" s="25"/>
      <c r="AP218" s="25"/>
      <c r="AQ218" s="25"/>
      <c r="AR218" s="25"/>
      <c r="AS218" s="25"/>
      <c r="AT218" s="25"/>
      <c r="AU218" s="25"/>
      <c r="AV218" s="25"/>
      <c r="AW218" s="25"/>
      <c r="AX218" s="25"/>
      <c r="AY218" s="25"/>
      <c r="AZ218" s="25"/>
      <c r="BA218" s="25"/>
      <c r="BB218" s="25"/>
      <c r="BC218" s="25"/>
      <c r="BD218" s="25"/>
      <c r="BE218" s="25"/>
      <c r="BF218" s="25"/>
      <c r="BG218" s="25"/>
      <c r="BH218" s="25"/>
      <c r="BI218" s="25"/>
      <c r="BJ218" s="25"/>
      <c r="BK218" s="25"/>
      <c r="BL218" s="25"/>
      <c r="BM218" s="25"/>
      <c r="BN218" s="25"/>
      <c r="BO218" s="25"/>
      <c r="BP218" s="25"/>
      <c r="BQ218" s="25"/>
    </row>
    <row r="220" spans="1:69"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  <c r="AN220" s="25"/>
      <c r="AO220" s="25"/>
      <c r="AP220" s="25"/>
      <c r="AQ220" s="25"/>
      <c r="AR220" s="25"/>
      <c r="AS220" s="25"/>
      <c r="AT220" s="25"/>
      <c r="AU220" s="25"/>
      <c r="AV220" s="25"/>
      <c r="AW220" s="25"/>
      <c r="AX220" s="25"/>
      <c r="AY220" s="28"/>
      <c r="AZ220" s="25"/>
      <c r="BA220" s="25"/>
      <c r="BB220" s="25"/>
      <c r="BC220" s="25"/>
      <c r="BD220" s="25"/>
      <c r="BE220" s="25"/>
      <c r="BF220" s="25"/>
      <c r="BG220" s="25"/>
      <c r="BH220" s="25"/>
      <c r="BI220" s="25"/>
      <c r="BJ220" s="25"/>
      <c r="BK220" s="25"/>
      <c r="BL220" s="25"/>
      <c r="BM220" s="25"/>
      <c r="BN220" s="25"/>
      <c r="BO220" s="25"/>
      <c r="BP220" s="25"/>
      <c r="BQ220" s="25"/>
    </row>
    <row r="221" spans="1:69">
      <c r="D221" s="21"/>
    </row>
    <row r="222" spans="1:69">
      <c r="D222" s="27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  <c r="AU222" s="26"/>
      <c r="AV222" s="26"/>
      <c r="AW222" s="26"/>
      <c r="AX222" s="26"/>
      <c r="AY222" s="26"/>
      <c r="AZ222" s="26"/>
      <c r="BA222" s="26"/>
      <c r="BB222" s="26"/>
      <c r="BC222" s="26"/>
      <c r="BD222" s="26"/>
      <c r="BE222" s="26"/>
      <c r="BF222" s="26"/>
      <c r="BG222" s="26"/>
      <c r="BH222" s="26"/>
      <c r="BI222" s="26"/>
      <c r="BJ222" s="26"/>
      <c r="BK222" s="26"/>
      <c r="BL222" s="26"/>
      <c r="BM222" s="26"/>
      <c r="BN222" s="26"/>
      <c r="BO222" s="26"/>
      <c r="BP222" s="26"/>
      <c r="BQ222" s="26"/>
    </row>
  </sheetData>
  <mergeCells count="53">
    <mergeCell ref="AU5:BN5"/>
    <mergeCell ref="AG7:AH8"/>
    <mergeCell ref="AA6:AB8"/>
    <mergeCell ref="BJ7:BK8"/>
    <mergeCell ref="BM7:BM9"/>
    <mergeCell ref="AM7:AN8"/>
    <mergeCell ref="BA8:BD8"/>
    <mergeCell ref="AV6:BK6"/>
    <mergeCell ref="BF7:BH8"/>
    <mergeCell ref="AW8:AZ8"/>
    <mergeCell ref="AE6:AF8"/>
    <mergeCell ref="BI7:BI9"/>
    <mergeCell ref="AI7:AJ8"/>
    <mergeCell ref="AK7:AL8"/>
    <mergeCell ref="AC5:AT5"/>
    <mergeCell ref="AS6:AT8"/>
    <mergeCell ref="AC6:AD8"/>
    <mergeCell ref="S6:Z6"/>
    <mergeCell ref="E5:Z5"/>
    <mergeCell ref="K7:L8"/>
    <mergeCell ref="AO7:AP8"/>
    <mergeCell ref="S7:T8"/>
    <mergeCell ref="AG6:AP6"/>
    <mergeCell ref="Q6:R8"/>
    <mergeCell ref="U7:V8"/>
    <mergeCell ref="W7:X8"/>
    <mergeCell ref="Y7:Z8"/>
    <mergeCell ref="A5:A9"/>
    <mergeCell ref="B5:B9"/>
    <mergeCell ref="D5:D9"/>
    <mergeCell ref="I6:P6"/>
    <mergeCell ref="C5:C9"/>
    <mergeCell ref="E6:F8"/>
    <mergeCell ref="G6:H8"/>
    <mergeCell ref="M7:N8"/>
    <mergeCell ref="O7:P8"/>
    <mergeCell ref="I7:J8"/>
    <mergeCell ref="E1:P1"/>
    <mergeCell ref="BP6:BP9"/>
    <mergeCell ref="AU6:AU9"/>
    <mergeCell ref="BL6:BN6"/>
    <mergeCell ref="BL7:BL9"/>
    <mergeCell ref="BN7:BN9"/>
    <mergeCell ref="AV7:AV9"/>
    <mergeCell ref="BE7:BE9"/>
    <mergeCell ref="BO5:BQ5"/>
    <mergeCell ref="E2:P2"/>
    <mergeCell ref="E3:P3"/>
    <mergeCell ref="AW7:BD7"/>
    <mergeCell ref="A4:X4"/>
    <mergeCell ref="BQ6:BQ9"/>
    <mergeCell ref="BO6:BO9"/>
    <mergeCell ref="AQ6:AR8"/>
  </mergeCells>
  <pageMargins left="0.15748031496062992" right="0.23622047244094491" top="0.31496062992125984" bottom="0.31496062992125984" header="0.15748031496062992" footer="0.19685039370078741"/>
  <pageSetup paperSize="9" scale="46" fitToWidth="3" fitToHeight="0" orientation="landscape" r:id="rId1"/>
  <colBreaks count="2" manualBreakCount="2">
    <brk id="28" max="1048575" man="1"/>
    <brk id="4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90"/>
  <sheetViews>
    <sheetView workbookViewId="0">
      <selection activeCell="D24" sqref="D24"/>
    </sheetView>
  </sheetViews>
  <sheetFormatPr defaultRowHeight="15.75"/>
  <cols>
    <col min="1" max="1" width="4.42578125" style="36" customWidth="1"/>
    <col min="2" max="2" width="6" style="63" customWidth="1"/>
    <col min="3" max="3" width="24.85546875" style="57" customWidth="1"/>
    <col min="4" max="4" width="59.42578125" style="36" customWidth="1"/>
    <col min="5" max="5" width="13.85546875" style="63" customWidth="1"/>
    <col min="6" max="16384" width="9.140625" style="36"/>
  </cols>
  <sheetData>
    <row r="1" spans="1:5" ht="15.75" customHeight="1">
      <c r="A1" s="114" t="s">
        <v>604</v>
      </c>
      <c r="B1" s="114"/>
      <c r="C1" s="114"/>
      <c r="D1" s="114"/>
      <c r="E1" s="114"/>
    </row>
    <row r="2" spans="1:5">
      <c r="A2" s="114"/>
      <c r="B2" s="114"/>
      <c r="C2" s="114"/>
      <c r="D2" s="114"/>
      <c r="E2" s="114"/>
    </row>
    <row r="3" spans="1:5">
      <c r="A3" s="73" t="s">
        <v>671</v>
      </c>
      <c r="B3" s="72"/>
      <c r="C3" s="72"/>
      <c r="D3" s="72"/>
      <c r="E3" s="72"/>
    </row>
    <row r="4" spans="1:5" ht="56.25" customHeight="1">
      <c r="A4" s="37" t="s">
        <v>605</v>
      </c>
      <c r="B4" s="37" t="s">
        <v>606</v>
      </c>
      <c r="C4" s="38" t="s">
        <v>363</v>
      </c>
      <c r="D4" s="37" t="s">
        <v>607</v>
      </c>
      <c r="E4" s="39" t="s">
        <v>608</v>
      </c>
    </row>
    <row r="5" spans="1:5" ht="15" customHeight="1">
      <c r="A5" s="40">
        <v>1</v>
      </c>
      <c r="B5" s="41">
        <v>224</v>
      </c>
      <c r="C5" s="42" t="s">
        <v>77</v>
      </c>
      <c r="D5" s="43" t="s">
        <v>78</v>
      </c>
      <c r="E5" s="65">
        <v>437</v>
      </c>
    </row>
    <row r="6" spans="1:5" ht="15" customHeight="1">
      <c r="A6" s="40">
        <v>2</v>
      </c>
      <c r="B6" s="41">
        <v>234</v>
      </c>
      <c r="C6" s="42" t="s">
        <v>79</v>
      </c>
      <c r="D6" s="43" t="s">
        <v>80</v>
      </c>
      <c r="E6" s="65">
        <v>3253</v>
      </c>
    </row>
    <row r="7" spans="1:5" ht="15" customHeight="1">
      <c r="A7" s="40">
        <v>3</v>
      </c>
      <c r="B7" s="41">
        <v>242</v>
      </c>
      <c r="C7" s="42" t="s">
        <v>81</v>
      </c>
      <c r="D7" s="43" t="s">
        <v>82</v>
      </c>
      <c r="E7" s="65">
        <v>468</v>
      </c>
    </row>
    <row r="8" spans="1:5" ht="15" customHeight="1">
      <c r="A8" s="40">
        <v>4</v>
      </c>
      <c r="B8" s="41">
        <v>408</v>
      </c>
      <c r="C8" s="42" t="s">
        <v>81</v>
      </c>
      <c r="D8" s="43" t="s">
        <v>84</v>
      </c>
      <c r="E8" s="65">
        <v>23</v>
      </c>
    </row>
    <row r="9" spans="1:5" ht="15" customHeight="1">
      <c r="A9" s="40">
        <v>5</v>
      </c>
      <c r="B9" s="41">
        <v>248</v>
      </c>
      <c r="C9" s="42" t="s">
        <v>85</v>
      </c>
      <c r="D9" s="43" t="s">
        <v>86</v>
      </c>
      <c r="E9" s="65">
        <v>674</v>
      </c>
    </row>
    <row r="10" spans="1:5" ht="15" customHeight="1">
      <c r="A10" s="40">
        <v>6</v>
      </c>
      <c r="B10" s="41">
        <v>324</v>
      </c>
      <c r="C10" s="42" t="s">
        <v>87</v>
      </c>
      <c r="D10" s="43" t="s">
        <v>88</v>
      </c>
      <c r="E10" s="65">
        <v>401</v>
      </c>
    </row>
    <row r="11" spans="1:5" ht="15" customHeight="1">
      <c r="A11" s="40">
        <v>7</v>
      </c>
      <c r="B11" s="41">
        <v>257</v>
      </c>
      <c r="C11" s="42" t="s">
        <v>89</v>
      </c>
      <c r="D11" s="43" t="s">
        <v>90</v>
      </c>
      <c r="E11" s="65">
        <v>484</v>
      </c>
    </row>
    <row r="12" spans="1:5" ht="15" customHeight="1">
      <c r="A12" s="40">
        <v>8</v>
      </c>
      <c r="B12" s="41">
        <v>198</v>
      </c>
      <c r="C12" s="42" t="s">
        <v>609</v>
      </c>
      <c r="D12" s="43" t="s">
        <v>105</v>
      </c>
      <c r="E12" s="65">
        <v>434</v>
      </c>
    </row>
    <row r="13" spans="1:5" ht="15" customHeight="1">
      <c r="A13" s="40">
        <v>9</v>
      </c>
      <c r="B13" s="41">
        <v>205</v>
      </c>
      <c r="C13" s="42" t="s">
        <v>610</v>
      </c>
      <c r="D13" s="43" t="s">
        <v>108</v>
      </c>
      <c r="E13" s="65">
        <v>2611</v>
      </c>
    </row>
    <row r="14" spans="1:5" ht="15" customHeight="1">
      <c r="A14" s="40">
        <v>10</v>
      </c>
      <c r="B14" s="41">
        <v>329</v>
      </c>
      <c r="C14" s="42" t="s">
        <v>262</v>
      </c>
      <c r="D14" s="43" t="s">
        <v>263</v>
      </c>
      <c r="E14" s="65">
        <v>600</v>
      </c>
    </row>
    <row r="15" spans="1:5" ht="15" customHeight="1">
      <c r="A15" s="40">
        <v>11</v>
      </c>
      <c r="B15" s="41">
        <v>140</v>
      </c>
      <c r="C15" s="42" t="s">
        <v>611</v>
      </c>
      <c r="D15" s="43" t="s">
        <v>111</v>
      </c>
      <c r="E15" s="65">
        <v>1178</v>
      </c>
    </row>
    <row r="16" spans="1:5" ht="15" customHeight="1">
      <c r="A16" s="40">
        <v>12</v>
      </c>
      <c r="B16" s="41">
        <v>136</v>
      </c>
      <c r="C16" s="42" t="s">
        <v>611</v>
      </c>
      <c r="D16" s="43" t="s">
        <v>112</v>
      </c>
      <c r="E16" s="65">
        <v>1256</v>
      </c>
    </row>
    <row r="17" spans="1:5" ht="15" customHeight="1">
      <c r="A17" s="40">
        <v>13</v>
      </c>
      <c r="B17" s="41">
        <v>209</v>
      </c>
      <c r="C17" s="42" t="s">
        <v>612</v>
      </c>
      <c r="D17" s="43" t="s">
        <v>117</v>
      </c>
      <c r="E17" s="65">
        <v>16</v>
      </c>
    </row>
    <row r="18" spans="1:5" ht="15" customHeight="1">
      <c r="A18" s="40">
        <v>14</v>
      </c>
      <c r="B18" s="41">
        <v>264</v>
      </c>
      <c r="C18" s="42" t="s">
        <v>264</v>
      </c>
      <c r="D18" s="43" t="s">
        <v>265</v>
      </c>
      <c r="E18" s="65">
        <v>262</v>
      </c>
    </row>
    <row r="19" spans="1:5" ht="15.75" customHeight="1">
      <c r="A19" s="40">
        <v>15</v>
      </c>
      <c r="B19" s="41">
        <v>447</v>
      </c>
      <c r="C19" s="42" t="s">
        <v>264</v>
      </c>
      <c r="D19" s="44" t="s">
        <v>266</v>
      </c>
      <c r="E19" s="65">
        <v>1</v>
      </c>
    </row>
    <row r="20" spans="1:5" ht="15" customHeight="1">
      <c r="A20" s="40">
        <v>16</v>
      </c>
      <c r="B20" s="41">
        <v>441</v>
      </c>
      <c r="C20" s="42" t="s">
        <v>264</v>
      </c>
      <c r="D20" s="43" t="s">
        <v>267</v>
      </c>
      <c r="E20" s="65">
        <v>139</v>
      </c>
    </row>
    <row r="21" spans="1:5" ht="15" customHeight="1">
      <c r="A21" s="40">
        <v>17</v>
      </c>
      <c r="B21" s="41">
        <v>274</v>
      </c>
      <c r="C21" s="42" t="s">
        <v>268</v>
      </c>
      <c r="D21" s="43" t="s">
        <v>269</v>
      </c>
      <c r="E21" s="65">
        <v>742</v>
      </c>
    </row>
    <row r="22" spans="1:5" ht="15" customHeight="1">
      <c r="A22" s="40">
        <v>18</v>
      </c>
      <c r="B22" s="41">
        <v>278</v>
      </c>
      <c r="C22" s="42" t="s">
        <v>271</v>
      </c>
      <c r="D22" s="43" t="s">
        <v>272</v>
      </c>
      <c r="E22" s="65">
        <v>561</v>
      </c>
    </row>
    <row r="23" spans="1:5" ht="15" customHeight="1">
      <c r="A23" s="40">
        <v>19</v>
      </c>
      <c r="B23" s="41">
        <v>334</v>
      </c>
      <c r="C23" s="42" t="s">
        <v>273</v>
      </c>
      <c r="D23" s="43" t="s">
        <v>274</v>
      </c>
      <c r="E23" s="65">
        <v>1362</v>
      </c>
    </row>
    <row r="24" spans="1:5" ht="15" customHeight="1">
      <c r="A24" s="40">
        <v>20</v>
      </c>
      <c r="B24" s="41">
        <v>148</v>
      </c>
      <c r="C24" s="42" t="s">
        <v>613</v>
      </c>
      <c r="D24" s="43" t="s">
        <v>120</v>
      </c>
      <c r="E24" s="65">
        <v>4294</v>
      </c>
    </row>
    <row r="25" spans="1:5" ht="15" customHeight="1">
      <c r="A25" s="40">
        <v>21</v>
      </c>
      <c r="B25" s="41">
        <v>150</v>
      </c>
      <c r="C25" s="42" t="s">
        <v>613</v>
      </c>
      <c r="D25" s="43" t="s">
        <v>121</v>
      </c>
      <c r="E25" s="65">
        <v>154</v>
      </c>
    </row>
    <row r="26" spans="1:5" ht="15" customHeight="1">
      <c r="A26" s="40">
        <v>22</v>
      </c>
      <c r="B26" s="41">
        <v>157</v>
      </c>
      <c r="C26" s="42" t="s">
        <v>613</v>
      </c>
      <c r="D26" s="43" t="s">
        <v>122</v>
      </c>
      <c r="E26" s="65">
        <v>918</v>
      </c>
    </row>
    <row r="27" spans="1:5" ht="15" customHeight="1">
      <c r="A27" s="40">
        <v>23</v>
      </c>
      <c r="B27" s="41">
        <v>213</v>
      </c>
      <c r="C27" s="42" t="s">
        <v>614</v>
      </c>
      <c r="D27" s="43" t="s">
        <v>127</v>
      </c>
      <c r="E27" s="65">
        <v>178</v>
      </c>
    </row>
    <row r="28" spans="1:5" ht="15" customHeight="1">
      <c r="A28" s="40">
        <v>24</v>
      </c>
      <c r="B28" s="41">
        <v>210</v>
      </c>
      <c r="C28" s="42" t="s">
        <v>614</v>
      </c>
      <c r="D28" s="43" t="s">
        <v>128</v>
      </c>
      <c r="E28" s="65">
        <v>146</v>
      </c>
    </row>
    <row r="29" spans="1:5" ht="15" customHeight="1">
      <c r="A29" s="40">
        <v>25</v>
      </c>
      <c r="B29" s="41">
        <v>211</v>
      </c>
      <c r="C29" s="42" t="s">
        <v>614</v>
      </c>
      <c r="D29" s="43" t="s">
        <v>129</v>
      </c>
      <c r="E29" s="65">
        <v>336</v>
      </c>
    </row>
    <row r="30" spans="1:5" ht="15" customHeight="1">
      <c r="A30" s="40">
        <v>26</v>
      </c>
      <c r="B30" s="41">
        <v>212</v>
      </c>
      <c r="C30" s="42" t="s">
        <v>614</v>
      </c>
      <c r="D30" s="43" t="s">
        <v>130</v>
      </c>
      <c r="E30" s="65">
        <v>221</v>
      </c>
    </row>
    <row r="31" spans="1:5" ht="15" customHeight="1">
      <c r="A31" s="40">
        <v>27</v>
      </c>
      <c r="B31" s="41">
        <v>344</v>
      </c>
      <c r="C31" s="42" t="s">
        <v>275</v>
      </c>
      <c r="D31" s="43" t="s">
        <v>276</v>
      </c>
      <c r="E31" s="65">
        <v>1207</v>
      </c>
    </row>
    <row r="32" spans="1:5" ht="15" customHeight="1">
      <c r="A32" s="40">
        <v>28</v>
      </c>
      <c r="B32" s="41">
        <v>354</v>
      </c>
      <c r="C32" s="42" t="s">
        <v>278</v>
      </c>
      <c r="D32" s="43" t="s">
        <v>279</v>
      </c>
      <c r="E32" s="65">
        <v>56</v>
      </c>
    </row>
    <row r="33" spans="1:5" ht="15" customHeight="1">
      <c r="A33" s="40">
        <v>29</v>
      </c>
      <c r="B33" s="41">
        <v>282</v>
      </c>
      <c r="C33" s="42" t="s">
        <v>280</v>
      </c>
      <c r="D33" s="43" t="s">
        <v>281</v>
      </c>
      <c r="E33" s="65">
        <v>1007</v>
      </c>
    </row>
    <row r="34" spans="1:5">
      <c r="A34" s="40">
        <v>30</v>
      </c>
      <c r="B34" s="41">
        <v>216</v>
      </c>
      <c r="C34" s="42" t="s">
        <v>369</v>
      </c>
      <c r="D34" s="44" t="s">
        <v>135</v>
      </c>
      <c r="E34" s="65">
        <v>390</v>
      </c>
    </row>
    <row r="35" spans="1:5" ht="15" customHeight="1">
      <c r="A35" s="40">
        <v>31</v>
      </c>
      <c r="B35" s="41">
        <v>160</v>
      </c>
      <c r="C35" s="42" t="s">
        <v>377</v>
      </c>
      <c r="D35" s="43" t="s">
        <v>137</v>
      </c>
      <c r="E35" s="65">
        <v>2907</v>
      </c>
    </row>
    <row r="36" spans="1:5" ht="16.5" customHeight="1">
      <c r="A36" s="40">
        <v>32</v>
      </c>
      <c r="B36" s="41">
        <v>159</v>
      </c>
      <c r="C36" s="42" t="s">
        <v>377</v>
      </c>
      <c r="D36" s="44" t="s">
        <v>139</v>
      </c>
      <c r="E36" s="65">
        <v>801</v>
      </c>
    </row>
    <row r="37" spans="1:5" ht="15" customHeight="1">
      <c r="A37" s="40">
        <v>33</v>
      </c>
      <c r="B37" s="41">
        <v>590</v>
      </c>
      <c r="C37" s="42" t="s">
        <v>377</v>
      </c>
      <c r="D37" s="43" t="s">
        <v>140</v>
      </c>
      <c r="E37" s="65">
        <v>1399</v>
      </c>
    </row>
    <row r="38" spans="1:5" ht="15" customHeight="1">
      <c r="A38" s="40">
        <v>34</v>
      </c>
      <c r="B38" s="41">
        <v>161</v>
      </c>
      <c r="C38" s="42" t="s">
        <v>377</v>
      </c>
      <c r="D38" s="43" t="s">
        <v>141</v>
      </c>
      <c r="E38" s="65">
        <v>5914</v>
      </c>
    </row>
    <row r="39" spans="1:5" ht="15" customHeight="1">
      <c r="A39" s="40">
        <v>35</v>
      </c>
      <c r="B39" s="41">
        <v>164</v>
      </c>
      <c r="C39" s="42" t="s">
        <v>377</v>
      </c>
      <c r="D39" s="43" t="s">
        <v>144</v>
      </c>
      <c r="E39" s="65">
        <v>936</v>
      </c>
    </row>
    <row r="40" spans="1:5" ht="15" customHeight="1">
      <c r="A40" s="40">
        <v>36</v>
      </c>
      <c r="B40" s="41">
        <v>187</v>
      </c>
      <c r="C40" s="42" t="s">
        <v>422</v>
      </c>
      <c r="D40" s="43" t="s">
        <v>157</v>
      </c>
      <c r="E40" s="65">
        <v>4490</v>
      </c>
    </row>
    <row r="41" spans="1:5" ht="15" customHeight="1">
      <c r="A41" s="40">
        <v>37</v>
      </c>
      <c r="B41" s="41">
        <v>188</v>
      </c>
      <c r="C41" s="42" t="s">
        <v>422</v>
      </c>
      <c r="D41" s="43" t="s">
        <v>158</v>
      </c>
      <c r="E41" s="65">
        <v>539</v>
      </c>
    </row>
    <row r="42" spans="1:5" ht="15" customHeight="1">
      <c r="A42" s="40">
        <v>38</v>
      </c>
      <c r="B42" s="41">
        <v>186</v>
      </c>
      <c r="C42" s="42" t="s">
        <v>422</v>
      </c>
      <c r="D42" s="43" t="s">
        <v>159</v>
      </c>
      <c r="E42" s="65">
        <v>719</v>
      </c>
    </row>
    <row r="43" spans="1:5" ht="15" customHeight="1">
      <c r="A43" s="40">
        <v>39</v>
      </c>
      <c r="B43" s="41">
        <v>452</v>
      </c>
      <c r="C43" s="42" t="s">
        <v>422</v>
      </c>
      <c r="D43" s="43" t="s">
        <v>160</v>
      </c>
      <c r="E43" s="65">
        <v>702</v>
      </c>
    </row>
    <row r="44" spans="1:5" ht="15" customHeight="1">
      <c r="A44" s="40">
        <v>40</v>
      </c>
      <c r="B44" s="41">
        <v>363</v>
      </c>
      <c r="C44" s="42" t="s">
        <v>282</v>
      </c>
      <c r="D44" s="43" t="s">
        <v>283</v>
      </c>
      <c r="E44" s="65">
        <v>91</v>
      </c>
    </row>
    <row r="45" spans="1:5" ht="15" customHeight="1">
      <c r="A45" s="40">
        <v>41</v>
      </c>
      <c r="B45" s="41">
        <v>286</v>
      </c>
      <c r="C45" s="42" t="s">
        <v>284</v>
      </c>
      <c r="D45" s="43" t="s">
        <v>285</v>
      </c>
      <c r="E45" s="65">
        <v>1244</v>
      </c>
    </row>
    <row r="46" spans="1:5" ht="15" customHeight="1">
      <c r="A46" s="40">
        <v>42</v>
      </c>
      <c r="B46" s="41">
        <v>453</v>
      </c>
      <c r="C46" s="42" t="s">
        <v>615</v>
      </c>
      <c r="D46" s="43" t="s">
        <v>169</v>
      </c>
      <c r="E46" s="65">
        <v>1063</v>
      </c>
    </row>
    <row r="47" spans="1:5" ht="15" customHeight="1">
      <c r="A47" s="40">
        <v>43</v>
      </c>
      <c r="B47" s="41">
        <v>372</v>
      </c>
      <c r="C47" s="42" t="s">
        <v>286</v>
      </c>
      <c r="D47" s="43" t="s">
        <v>287</v>
      </c>
      <c r="E47" s="65">
        <v>207</v>
      </c>
    </row>
    <row r="48" spans="1:5" ht="15" customHeight="1">
      <c r="A48" s="40">
        <v>44</v>
      </c>
      <c r="B48" s="41">
        <v>218</v>
      </c>
      <c r="C48" s="42" t="s">
        <v>616</v>
      </c>
      <c r="D48" s="43" t="s">
        <v>171</v>
      </c>
      <c r="E48" s="65">
        <v>489</v>
      </c>
    </row>
    <row r="49" spans="1:5" ht="15" customHeight="1">
      <c r="A49" s="40">
        <v>45</v>
      </c>
      <c r="B49" s="41">
        <v>404</v>
      </c>
      <c r="C49" s="42" t="s">
        <v>288</v>
      </c>
      <c r="D49" s="43" t="s">
        <v>289</v>
      </c>
      <c r="E49" s="65">
        <v>1789</v>
      </c>
    </row>
    <row r="50" spans="1:5" ht="15" customHeight="1">
      <c r="A50" s="40">
        <v>46</v>
      </c>
      <c r="B50" s="41">
        <v>444</v>
      </c>
      <c r="C50" s="42" t="s">
        <v>617</v>
      </c>
      <c r="D50" s="43" t="s">
        <v>174</v>
      </c>
      <c r="E50" s="65">
        <v>1318</v>
      </c>
    </row>
    <row r="51" spans="1:5" ht="15" customHeight="1">
      <c r="A51" s="40">
        <v>47</v>
      </c>
      <c r="B51" s="41">
        <v>378</v>
      </c>
      <c r="C51" s="42" t="s">
        <v>291</v>
      </c>
      <c r="D51" s="43" t="s">
        <v>292</v>
      </c>
      <c r="E51" s="65">
        <v>3061</v>
      </c>
    </row>
    <row r="52" spans="1:5" ht="15" customHeight="1">
      <c r="A52" s="40">
        <v>48</v>
      </c>
      <c r="B52" s="41">
        <v>445</v>
      </c>
      <c r="C52" s="42" t="s">
        <v>618</v>
      </c>
      <c r="D52" s="43" t="s">
        <v>176</v>
      </c>
      <c r="E52" s="65">
        <v>942</v>
      </c>
    </row>
    <row r="53" spans="1:5" ht="15" customHeight="1">
      <c r="A53" s="40">
        <v>49</v>
      </c>
      <c r="B53" s="41">
        <v>295</v>
      </c>
      <c r="C53" s="42" t="s">
        <v>294</v>
      </c>
      <c r="D53" s="43" t="s">
        <v>295</v>
      </c>
      <c r="E53" s="65">
        <v>1277</v>
      </c>
    </row>
    <row r="54" spans="1:5" ht="15" customHeight="1">
      <c r="A54" s="40">
        <v>50</v>
      </c>
      <c r="B54" s="41">
        <v>306</v>
      </c>
      <c r="C54" s="42" t="s">
        <v>297</v>
      </c>
      <c r="D54" s="43" t="s">
        <v>298</v>
      </c>
      <c r="E54" s="65">
        <v>593</v>
      </c>
    </row>
    <row r="55" spans="1:5" ht="15" customHeight="1">
      <c r="A55" s="40">
        <v>51</v>
      </c>
      <c r="B55" s="41">
        <v>391</v>
      </c>
      <c r="C55" s="42" t="s">
        <v>299</v>
      </c>
      <c r="D55" s="43" t="s">
        <v>300</v>
      </c>
      <c r="E55" s="65">
        <v>533</v>
      </c>
    </row>
    <row r="56" spans="1:5" ht="15" customHeight="1">
      <c r="A56" s="40">
        <v>52</v>
      </c>
      <c r="B56" s="41">
        <v>403</v>
      </c>
      <c r="C56" s="42" t="s">
        <v>619</v>
      </c>
      <c r="D56" s="43" t="s">
        <v>178</v>
      </c>
      <c r="E56" s="65">
        <v>50</v>
      </c>
    </row>
    <row r="57" spans="1:5" ht="15" customHeight="1">
      <c r="A57" s="40">
        <v>53</v>
      </c>
      <c r="B57" s="41">
        <v>315</v>
      </c>
      <c r="C57" s="42" t="s">
        <v>301</v>
      </c>
      <c r="D57" s="43" t="s">
        <v>302</v>
      </c>
      <c r="E57" s="65">
        <v>756</v>
      </c>
    </row>
    <row r="58" spans="1:5" ht="15" customHeight="1">
      <c r="A58" s="40">
        <v>54</v>
      </c>
      <c r="B58" s="41">
        <v>413</v>
      </c>
      <c r="C58" s="42" t="s">
        <v>423</v>
      </c>
      <c r="D58" s="43" t="s">
        <v>181</v>
      </c>
      <c r="E58" s="65">
        <v>1906</v>
      </c>
    </row>
    <row r="59" spans="1:5" ht="15" customHeight="1">
      <c r="A59" s="40">
        <v>55</v>
      </c>
      <c r="B59" s="41">
        <v>91</v>
      </c>
      <c r="C59" s="42" t="s">
        <v>423</v>
      </c>
      <c r="D59" s="43" t="s">
        <v>182</v>
      </c>
      <c r="E59" s="65">
        <v>1252</v>
      </c>
    </row>
    <row r="60" spans="1:5" ht="15" customHeight="1">
      <c r="A60" s="40">
        <v>56</v>
      </c>
      <c r="B60" s="41">
        <v>85</v>
      </c>
      <c r="C60" s="42" t="s">
        <v>423</v>
      </c>
      <c r="D60" s="43" t="s">
        <v>183</v>
      </c>
      <c r="E60" s="65">
        <v>3373</v>
      </c>
    </row>
    <row r="61" spans="1:5" ht="15" customHeight="1">
      <c r="A61" s="40">
        <v>57</v>
      </c>
      <c r="B61" s="41">
        <v>95</v>
      </c>
      <c r="C61" s="42" t="s">
        <v>423</v>
      </c>
      <c r="D61" s="43" t="s">
        <v>184</v>
      </c>
      <c r="E61" s="65">
        <v>2047</v>
      </c>
    </row>
    <row r="62" spans="1:5" ht="15" customHeight="1">
      <c r="A62" s="40">
        <v>58</v>
      </c>
      <c r="B62" s="41">
        <v>122</v>
      </c>
      <c r="C62" s="42" t="s">
        <v>423</v>
      </c>
      <c r="D62" s="43" t="s">
        <v>185</v>
      </c>
      <c r="E62" s="65">
        <v>1020</v>
      </c>
    </row>
    <row r="63" spans="1:5" ht="15" customHeight="1">
      <c r="A63" s="40">
        <v>59</v>
      </c>
      <c r="B63" s="41">
        <v>99</v>
      </c>
      <c r="C63" s="42" t="s">
        <v>423</v>
      </c>
      <c r="D63" s="43" t="s">
        <v>186</v>
      </c>
      <c r="E63" s="65">
        <v>1253</v>
      </c>
    </row>
    <row r="64" spans="1:5" ht="15" customHeight="1">
      <c r="A64" s="40">
        <v>60</v>
      </c>
      <c r="B64" s="41">
        <v>90</v>
      </c>
      <c r="C64" s="42" t="s">
        <v>423</v>
      </c>
      <c r="D64" s="43" t="s">
        <v>187</v>
      </c>
      <c r="E64" s="65">
        <v>627</v>
      </c>
    </row>
    <row r="65" spans="1:5" ht="15" customHeight="1">
      <c r="A65" s="40">
        <v>61</v>
      </c>
      <c r="B65" s="41">
        <v>417</v>
      </c>
      <c r="C65" s="42" t="s">
        <v>423</v>
      </c>
      <c r="D65" s="43" t="s">
        <v>188</v>
      </c>
      <c r="E65" s="65">
        <v>1117</v>
      </c>
    </row>
    <row r="66" spans="1:5" ht="15" customHeight="1">
      <c r="A66" s="40">
        <v>62</v>
      </c>
      <c r="B66" s="41">
        <v>415</v>
      </c>
      <c r="C66" s="42" t="s">
        <v>423</v>
      </c>
      <c r="D66" s="43" t="s">
        <v>189</v>
      </c>
      <c r="E66" s="65">
        <v>557</v>
      </c>
    </row>
    <row r="67" spans="1:5" ht="15" customHeight="1">
      <c r="A67" s="40">
        <v>63</v>
      </c>
      <c r="B67" s="41">
        <v>127</v>
      </c>
      <c r="C67" s="42" t="s">
        <v>423</v>
      </c>
      <c r="D67" s="43" t="s">
        <v>190</v>
      </c>
      <c r="E67" s="65">
        <v>538</v>
      </c>
    </row>
    <row r="68" spans="1:5" ht="15" customHeight="1">
      <c r="A68" s="40">
        <v>64</v>
      </c>
      <c r="B68" s="41">
        <v>102</v>
      </c>
      <c r="C68" s="42" t="s">
        <v>423</v>
      </c>
      <c r="D68" s="43" t="s">
        <v>191</v>
      </c>
      <c r="E68" s="65">
        <v>540</v>
      </c>
    </row>
    <row r="69" spans="1:5" ht="15" customHeight="1">
      <c r="A69" s="40">
        <v>65</v>
      </c>
      <c r="B69" s="41">
        <v>125</v>
      </c>
      <c r="C69" s="42" t="s">
        <v>423</v>
      </c>
      <c r="D69" s="43" t="s">
        <v>192</v>
      </c>
      <c r="E69" s="65">
        <v>157</v>
      </c>
    </row>
    <row r="70" spans="1:5" ht="15" customHeight="1">
      <c r="A70" s="40">
        <v>66</v>
      </c>
      <c r="B70" s="41">
        <v>94</v>
      </c>
      <c r="C70" s="42" t="s">
        <v>423</v>
      </c>
      <c r="D70" s="43" t="s">
        <v>194</v>
      </c>
      <c r="E70" s="65">
        <v>2149</v>
      </c>
    </row>
    <row r="71" spans="1:5" ht="15" customHeight="1">
      <c r="A71" s="40">
        <v>67</v>
      </c>
      <c r="B71" s="41">
        <v>456</v>
      </c>
      <c r="C71" s="42" t="s">
        <v>423</v>
      </c>
      <c r="D71" s="43" t="s">
        <v>195</v>
      </c>
      <c r="E71" s="65">
        <v>6759</v>
      </c>
    </row>
    <row r="72" spans="1:5" ht="15" customHeight="1">
      <c r="A72" s="40">
        <v>68</v>
      </c>
      <c r="B72" s="41">
        <v>79</v>
      </c>
      <c r="C72" s="42" t="s">
        <v>423</v>
      </c>
      <c r="D72" s="43" t="s">
        <v>196</v>
      </c>
      <c r="E72" s="65">
        <v>1526</v>
      </c>
    </row>
    <row r="73" spans="1:5" ht="15" customHeight="1">
      <c r="A73" s="40">
        <v>69</v>
      </c>
      <c r="B73" s="41">
        <v>93</v>
      </c>
      <c r="C73" s="42" t="s">
        <v>423</v>
      </c>
      <c r="D73" s="43" t="s">
        <v>201</v>
      </c>
      <c r="E73" s="65">
        <v>1354</v>
      </c>
    </row>
    <row r="74" spans="1:5" ht="15" customHeight="1">
      <c r="A74" s="40">
        <v>70</v>
      </c>
      <c r="B74" s="41">
        <v>119</v>
      </c>
      <c r="C74" s="42" t="s">
        <v>423</v>
      </c>
      <c r="D74" s="43" t="s">
        <v>202</v>
      </c>
      <c r="E74" s="65">
        <v>1</v>
      </c>
    </row>
    <row r="75" spans="1:5" ht="15" customHeight="1">
      <c r="A75" s="40">
        <v>71</v>
      </c>
      <c r="B75" s="41">
        <v>439</v>
      </c>
      <c r="C75" s="42" t="s">
        <v>423</v>
      </c>
      <c r="D75" s="43" t="s">
        <v>203</v>
      </c>
      <c r="E75" s="65">
        <v>861</v>
      </c>
    </row>
    <row r="76" spans="1:5" ht="15" customHeight="1">
      <c r="A76" s="40">
        <v>72</v>
      </c>
      <c r="B76" s="41">
        <v>86</v>
      </c>
      <c r="C76" s="42" t="s">
        <v>423</v>
      </c>
      <c r="D76" s="43" t="s">
        <v>206</v>
      </c>
      <c r="E76" s="65">
        <v>2979</v>
      </c>
    </row>
    <row r="77" spans="1:5" ht="15" customHeight="1">
      <c r="A77" s="40">
        <v>73</v>
      </c>
      <c r="B77" s="41">
        <v>771</v>
      </c>
      <c r="C77" s="42" t="s">
        <v>423</v>
      </c>
      <c r="D77" s="43" t="s">
        <v>237</v>
      </c>
      <c r="E77" s="65">
        <v>260</v>
      </c>
    </row>
    <row r="78" spans="1:5" ht="15" customHeight="1">
      <c r="A78" s="40">
        <v>74</v>
      </c>
      <c r="B78" s="41">
        <v>440</v>
      </c>
      <c r="C78" s="42" t="s">
        <v>423</v>
      </c>
      <c r="D78" s="43" t="s">
        <v>259</v>
      </c>
      <c r="E78" s="65">
        <v>3868</v>
      </c>
    </row>
    <row r="79" spans="1:5" ht="15" customHeight="1">
      <c r="A79" s="40">
        <v>75</v>
      </c>
      <c r="B79" s="41">
        <v>63</v>
      </c>
      <c r="C79" s="42" t="s">
        <v>306</v>
      </c>
      <c r="D79" s="43" t="s">
        <v>316</v>
      </c>
      <c r="E79" s="65">
        <v>144</v>
      </c>
    </row>
    <row r="80" spans="1:5" ht="15" customHeight="1">
      <c r="A80" s="40">
        <v>76</v>
      </c>
      <c r="B80" s="41">
        <v>397</v>
      </c>
      <c r="C80" s="42" t="s">
        <v>320</v>
      </c>
      <c r="D80" s="43" t="s">
        <v>321</v>
      </c>
      <c r="E80" s="65">
        <v>507</v>
      </c>
    </row>
    <row r="81" spans="1:5" s="45" customFormat="1" ht="15" customHeight="1">
      <c r="A81" s="40">
        <v>77</v>
      </c>
      <c r="B81" s="41">
        <v>222</v>
      </c>
      <c r="C81" s="42" t="s">
        <v>620</v>
      </c>
      <c r="D81" s="43" t="s">
        <v>261</v>
      </c>
      <c r="E81" s="65">
        <v>796</v>
      </c>
    </row>
    <row r="82" spans="1:5">
      <c r="A82" s="46" t="s">
        <v>374</v>
      </c>
      <c r="B82" s="47"/>
      <c r="C82" s="48"/>
      <c r="D82" s="46" t="s">
        <v>5</v>
      </c>
      <c r="E82" s="49">
        <v>91220</v>
      </c>
    </row>
    <row r="83" spans="1:5" s="55" customFormat="1" ht="14.25" customHeight="1">
      <c r="A83" s="50"/>
      <c r="B83" s="51"/>
      <c r="C83" s="52"/>
      <c r="D83" s="53"/>
      <c r="E83" s="54"/>
    </row>
    <row r="84" spans="1:5" s="45" customFormat="1" ht="49.5" hidden="1" customHeight="1">
      <c r="A84" s="56" t="s">
        <v>621</v>
      </c>
      <c r="B84" s="56"/>
      <c r="C84" s="57"/>
      <c r="D84" s="58" t="s">
        <v>622</v>
      </c>
      <c r="E84" s="59"/>
    </row>
    <row r="85" spans="1:5" s="60" customFormat="1" ht="12.75" hidden="1">
      <c r="A85" s="60" t="s">
        <v>623</v>
      </c>
      <c r="B85" s="61"/>
      <c r="C85" s="57"/>
      <c r="E85" s="61"/>
    </row>
    <row r="86" spans="1:5" s="60" customFormat="1" ht="12.75" hidden="1">
      <c r="A86" s="62" t="s">
        <v>624</v>
      </c>
      <c r="B86" s="61"/>
      <c r="C86" s="57"/>
      <c r="E86" s="61"/>
    </row>
    <row r="87" spans="1:5" hidden="1"/>
    <row r="88" spans="1:5" hidden="1"/>
    <row r="89" spans="1:5" s="55" customFormat="1" hidden="1">
      <c r="B89" s="54"/>
      <c r="C89" s="57"/>
      <c r="D89" s="64"/>
      <c r="E89" s="54"/>
    </row>
    <row r="90" spans="1:5" hidden="1"/>
  </sheetData>
  <mergeCells count="1">
    <mergeCell ref="A1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F394"/>
  <sheetViews>
    <sheetView workbookViewId="0">
      <selection activeCell="A2" sqref="A2:XFD2"/>
    </sheetView>
  </sheetViews>
  <sheetFormatPr defaultRowHeight="15"/>
  <cols>
    <col min="1" max="1" width="15.7109375" customWidth="1"/>
    <col min="2" max="2" width="22.5703125" customWidth="1"/>
    <col min="3" max="3" width="24.85546875" customWidth="1"/>
    <col min="4" max="4" width="62.28515625" customWidth="1"/>
  </cols>
  <sheetData>
    <row r="2" spans="1:6">
      <c r="A2" s="74" t="s">
        <v>672</v>
      </c>
    </row>
    <row r="3" spans="1:6">
      <c r="A3" s="115" t="s">
        <v>363</v>
      </c>
      <c r="B3" s="115" t="s">
        <v>364</v>
      </c>
      <c r="C3" s="115" t="s">
        <v>365</v>
      </c>
      <c r="D3" s="115" t="s">
        <v>366</v>
      </c>
      <c r="E3" s="115" t="s">
        <v>367</v>
      </c>
      <c r="F3" s="115" t="s">
        <v>368</v>
      </c>
    </row>
    <row r="4" spans="1:6">
      <c r="A4" s="116"/>
      <c r="B4" s="116"/>
      <c r="C4" s="116"/>
      <c r="D4" s="116"/>
      <c r="E4" s="116"/>
      <c r="F4" s="116"/>
    </row>
    <row r="5" spans="1:6">
      <c r="A5" s="30"/>
      <c r="B5" s="30"/>
      <c r="C5" s="30"/>
      <c r="D5" s="30"/>
      <c r="E5" s="30"/>
      <c r="F5" s="30"/>
    </row>
    <row r="6" spans="1:6" ht="51">
      <c r="A6" s="31" t="s">
        <v>369</v>
      </c>
      <c r="B6" s="31" t="s">
        <v>135</v>
      </c>
      <c r="C6" s="31" t="s">
        <v>370</v>
      </c>
      <c r="D6" s="31" t="s">
        <v>371</v>
      </c>
      <c r="E6" s="33">
        <v>40</v>
      </c>
      <c r="F6" s="33">
        <v>416</v>
      </c>
    </row>
    <row r="7" spans="1:6" ht="51">
      <c r="A7" s="31" t="s">
        <v>369</v>
      </c>
      <c r="B7" s="31" t="s">
        <v>135</v>
      </c>
      <c r="C7" s="31" t="s">
        <v>370</v>
      </c>
      <c r="D7" s="31" t="s">
        <v>372</v>
      </c>
      <c r="E7" s="33">
        <v>40</v>
      </c>
      <c r="F7" s="33">
        <v>416</v>
      </c>
    </row>
    <row r="8" spans="1:6" ht="38.25">
      <c r="A8" s="32" t="s">
        <v>369</v>
      </c>
      <c r="B8" s="32" t="s">
        <v>135</v>
      </c>
      <c r="C8" s="32" t="s">
        <v>373</v>
      </c>
      <c r="D8" s="32" t="s">
        <v>374</v>
      </c>
      <c r="E8" s="34">
        <v>80</v>
      </c>
      <c r="F8" s="34">
        <v>832</v>
      </c>
    </row>
    <row r="9" spans="1:6" ht="51">
      <c r="A9" s="31" t="s">
        <v>369</v>
      </c>
      <c r="B9" s="31" t="s">
        <v>135</v>
      </c>
      <c r="C9" s="31" t="s">
        <v>374</v>
      </c>
      <c r="D9" s="31" t="s">
        <v>375</v>
      </c>
      <c r="E9" s="33">
        <v>15</v>
      </c>
      <c r="F9" s="33">
        <v>156</v>
      </c>
    </row>
    <row r="10" spans="1:6" ht="51">
      <c r="A10" s="31" t="s">
        <v>369</v>
      </c>
      <c r="B10" s="31" t="s">
        <v>135</v>
      </c>
      <c r="C10" s="31" t="s">
        <v>374</v>
      </c>
      <c r="D10" s="31" t="s">
        <v>376</v>
      </c>
      <c r="E10" s="33">
        <v>40</v>
      </c>
      <c r="F10" s="33">
        <v>416</v>
      </c>
    </row>
    <row r="11" spans="1:6" ht="38.25">
      <c r="A11" s="32" t="s">
        <v>369</v>
      </c>
      <c r="B11" s="32" t="s">
        <v>135</v>
      </c>
      <c r="C11" s="32" t="s">
        <v>373</v>
      </c>
      <c r="D11" s="32" t="s">
        <v>374</v>
      </c>
      <c r="E11" s="34">
        <v>55</v>
      </c>
      <c r="F11" s="34">
        <v>572</v>
      </c>
    </row>
    <row r="12" spans="1:6" ht="102">
      <c r="A12" s="31" t="s">
        <v>377</v>
      </c>
      <c r="B12" s="31" t="s">
        <v>137</v>
      </c>
      <c r="C12" s="31" t="s">
        <v>378</v>
      </c>
      <c r="D12" s="31" t="s">
        <v>379</v>
      </c>
      <c r="E12" s="33">
        <v>9</v>
      </c>
      <c r="F12" s="33">
        <v>135</v>
      </c>
    </row>
    <row r="13" spans="1:6" ht="102">
      <c r="A13" s="31" t="s">
        <v>377</v>
      </c>
      <c r="B13" s="31" t="s">
        <v>137</v>
      </c>
      <c r="C13" s="31" t="s">
        <v>378</v>
      </c>
      <c r="D13" s="31" t="s">
        <v>380</v>
      </c>
      <c r="E13" s="33">
        <v>7</v>
      </c>
      <c r="F13" s="33">
        <v>84</v>
      </c>
    </row>
    <row r="14" spans="1:6" ht="63.75">
      <c r="A14" s="31" t="s">
        <v>377</v>
      </c>
      <c r="B14" s="31" t="s">
        <v>137</v>
      </c>
      <c r="C14" s="31" t="s">
        <v>381</v>
      </c>
      <c r="D14" s="31" t="s">
        <v>382</v>
      </c>
      <c r="E14" s="33">
        <v>2</v>
      </c>
      <c r="F14" s="33">
        <v>14</v>
      </c>
    </row>
    <row r="15" spans="1:6" ht="89.25">
      <c r="A15" s="31" t="s">
        <v>377</v>
      </c>
      <c r="B15" s="31" t="s">
        <v>137</v>
      </c>
      <c r="C15" s="31" t="s">
        <v>381</v>
      </c>
      <c r="D15" s="31" t="s">
        <v>383</v>
      </c>
      <c r="E15" s="33">
        <v>6</v>
      </c>
      <c r="F15" s="33">
        <v>30</v>
      </c>
    </row>
    <row r="16" spans="1:6" ht="114.75">
      <c r="A16" s="31" t="s">
        <v>377</v>
      </c>
      <c r="B16" s="31" t="s">
        <v>137</v>
      </c>
      <c r="C16" s="31" t="s">
        <v>384</v>
      </c>
      <c r="D16" s="31" t="s">
        <v>385</v>
      </c>
      <c r="E16" s="33">
        <v>43</v>
      </c>
      <c r="F16" s="33">
        <v>215</v>
      </c>
    </row>
    <row r="17" spans="1:6" ht="89.25">
      <c r="A17" s="31" t="s">
        <v>377</v>
      </c>
      <c r="B17" s="31" t="s">
        <v>137</v>
      </c>
      <c r="C17" s="31" t="s">
        <v>384</v>
      </c>
      <c r="D17" s="31" t="s">
        <v>386</v>
      </c>
      <c r="E17" s="33">
        <v>4</v>
      </c>
      <c r="F17" s="33">
        <v>20</v>
      </c>
    </row>
    <row r="18" spans="1:6" ht="51">
      <c r="A18" s="31" t="s">
        <v>377</v>
      </c>
      <c r="B18" s="31" t="s">
        <v>137</v>
      </c>
      <c r="C18" s="31" t="s">
        <v>370</v>
      </c>
      <c r="D18" s="31" t="s">
        <v>387</v>
      </c>
      <c r="E18" s="33">
        <v>80</v>
      </c>
      <c r="F18" s="33">
        <v>1040</v>
      </c>
    </row>
    <row r="19" spans="1:6" ht="51">
      <c r="A19" s="31" t="s">
        <v>377</v>
      </c>
      <c r="B19" s="31" t="s">
        <v>137</v>
      </c>
      <c r="C19" s="31" t="s">
        <v>370</v>
      </c>
      <c r="D19" s="31" t="s">
        <v>371</v>
      </c>
      <c r="E19" s="33">
        <v>71</v>
      </c>
      <c r="F19" s="33">
        <v>923</v>
      </c>
    </row>
    <row r="20" spans="1:6" ht="51">
      <c r="A20" s="31" t="s">
        <v>377</v>
      </c>
      <c r="B20" s="31" t="s">
        <v>137</v>
      </c>
      <c r="C20" s="31" t="s">
        <v>370</v>
      </c>
      <c r="D20" s="31" t="s">
        <v>388</v>
      </c>
      <c r="E20" s="33">
        <v>30</v>
      </c>
      <c r="F20" s="33">
        <v>390</v>
      </c>
    </row>
    <row r="21" spans="1:6" ht="51">
      <c r="A21" s="31" t="s">
        <v>377</v>
      </c>
      <c r="B21" s="31" t="s">
        <v>137</v>
      </c>
      <c r="C21" s="31" t="s">
        <v>370</v>
      </c>
      <c r="D21" s="31" t="s">
        <v>389</v>
      </c>
      <c r="E21" s="33">
        <v>91</v>
      </c>
      <c r="F21" s="33">
        <v>1183</v>
      </c>
    </row>
    <row r="22" spans="1:6" ht="51">
      <c r="A22" s="31" t="s">
        <v>377</v>
      </c>
      <c r="B22" s="31" t="s">
        <v>137</v>
      </c>
      <c r="C22" s="31" t="s">
        <v>370</v>
      </c>
      <c r="D22" s="31" t="s">
        <v>372</v>
      </c>
      <c r="E22" s="33">
        <v>54</v>
      </c>
      <c r="F22" s="33">
        <v>702</v>
      </c>
    </row>
    <row r="23" spans="1:6" ht="51">
      <c r="A23" s="31" t="s">
        <v>377</v>
      </c>
      <c r="B23" s="31" t="s">
        <v>137</v>
      </c>
      <c r="C23" s="31" t="s">
        <v>370</v>
      </c>
      <c r="D23" s="31" t="s">
        <v>390</v>
      </c>
      <c r="E23" s="33">
        <v>25</v>
      </c>
      <c r="F23" s="33">
        <v>325</v>
      </c>
    </row>
    <row r="24" spans="1:6" ht="38.25">
      <c r="A24" s="31" t="s">
        <v>377</v>
      </c>
      <c r="B24" s="31" t="s">
        <v>137</v>
      </c>
      <c r="C24" s="31" t="s">
        <v>370</v>
      </c>
      <c r="D24" s="31" t="s">
        <v>391</v>
      </c>
      <c r="E24" s="33">
        <v>147</v>
      </c>
      <c r="F24" s="33">
        <v>1323</v>
      </c>
    </row>
    <row r="25" spans="1:6" ht="63.75">
      <c r="A25" s="31" t="s">
        <v>377</v>
      </c>
      <c r="B25" s="31" t="s">
        <v>137</v>
      </c>
      <c r="C25" s="31" t="s">
        <v>370</v>
      </c>
      <c r="D25" s="31" t="s">
        <v>392</v>
      </c>
      <c r="E25" s="33">
        <v>7</v>
      </c>
      <c r="F25" s="33">
        <v>63</v>
      </c>
    </row>
    <row r="26" spans="1:6" ht="63.75">
      <c r="A26" s="31" t="s">
        <v>377</v>
      </c>
      <c r="B26" s="31" t="s">
        <v>137</v>
      </c>
      <c r="C26" s="31" t="s">
        <v>370</v>
      </c>
      <c r="D26" s="31" t="s">
        <v>393</v>
      </c>
      <c r="E26" s="33">
        <v>13</v>
      </c>
      <c r="F26" s="33">
        <v>117</v>
      </c>
    </row>
    <row r="27" spans="1:6" ht="38.25">
      <c r="A27" s="31" t="s">
        <v>377</v>
      </c>
      <c r="B27" s="31" t="s">
        <v>137</v>
      </c>
      <c r="C27" s="31" t="s">
        <v>370</v>
      </c>
      <c r="D27" s="31" t="s">
        <v>394</v>
      </c>
      <c r="E27" s="33">
        <v>37</v>
      </c>
      <c r="F27" s="33">
        <v>333</v>
      </c>
    </row>
    <row r="28" spans="1:6" ht="140.25">
      <c r="A28" s="31" t="s">
        <v>377</v>
      </c>
      <c r="B28" s="31" t="s">
        <v>137</v>
      </c>
      <c r="C28" s="31" t="s">
        <v>395</v>
      </c>
      <c r="D28" s="31" t="s">
        <v>396</v>
      </c>
      <c r="E28" s="33">
        <v>18</v>
      </c>
      <c r="F28" s="33">
        <v>198</v>
      </c>
    </row>
    <row r="29" spans="1:6" ht="25.5">
      <c r="A29" s="31" t="s">
        <v>377</v>
      </c>
      <c r="B29" s="31" t="s">
        <v>137</v>
      </c>
      <c r="C29" s="31" t="s">
        <v>395</v>
      </c>
      <c r="D29" s="31" t="s">
        <v>397</v>
      </c>
      <c r="E29" s="33">
        <v>1</v>
      </c>
      <c r="F29" s="33">
        <v>11</v>
      </c>
    </row>
    <row r="30" spans="1:6" ht="25.5">
      <c r="A30" s="31" t="s">
        <v>377</v>
      </c>
      <c r="B30" s="31" t="s">
        <v>137</v>
      </c>
      <c r="C30" s="31" t="s">
        <v>395</v>
      </c>
      <c r="D30" s="31" t="s">
        <v>398</v>
      </c>
      <c r="E30" s="33">
        <v>111</v>
      </c>
      <c r="F30" s="33">
        <v>1220</v>
      </c>
    </row>
    <row r="31" spans="1:6" ht="89.25">
      <c r="A31" s="31" t="s">
        <v>377</v>
      </c>
      <c r="B31" s="31" t="s">
        <v>137</v>
      </c>
      <c r="C31" s="31" t="s">
        <v>399</v>
      </c>
      <c r="D31" s="31" t="s">
        <v>400</v>
      </c>
      <c r="E31" s="33">
        <v>2</v>
      </c>
      <c r="F31" s="33">
        <v>14</v>
      </c>
    </row>
    <row r="32" spans="1:6" ht="102">
      <c r="A32" s="31" t="s">
        <v>377</v>
      </c>
      <c r="B32" s="31" t="s">
        <v>137</v>
      </c>
      <c r="C32" s="31" t="s">
        <v>399</v>
      </c>
      <c r="D32" s="31" t="s">
        <v>401</v>
      </c>
      <c r="E32" s="33">
        <v>1</v>
      </c>
      <c r="F32" s="33">
        <v>8</v>
      </c>
    </row>
    <row r="33" spans="1:6" ht="51">
      <c r="A33" s="31" t="s">
        <v>377</v>
      </c>
      <c r="B33" s="31" t="s">
        <v>137</v>
      </c>
      <c r="C33" s="31" t="s">
        <v>399</v>
      </c>
      <c r="D33" s="31" t="s">
        <v>402</v>
      </c>
      <c r="E33" s="33">
        <v>14</v>
      </c>
      <c r="F33" s="33">
        <v>98</v>
      </c>
    </row>
    <row r="34" spans="1:6" ht="63.75">
      <c r="A34" s="31" t="s">
        <v>377</v>
      </c>
      <c r="B34" s="31" t="s">
        <v>137</v>
      </c>
      <c r="C34" s="31" t="s">
        <v>399</v>
      </c>
      <c r="D34" s="31" t="s">
        <v>403</v>
      </c>
      <c r="E34" s="33">
        <v>3</v>
      </c>
      <c r="F34" s="33">
        <v>21</v>
      </c>
    </row>
    <row r="35" spans="1:6" ht="51">
      <c r="A35" s="31" t="s">
        <v>377</v>
      </c>
      <c r="B35" s="31" t="s">
        <v>137</v>
      </c>
      <c r="C35" s="31" t="s">
        <v>399</v>
      </c>
      <c r="D35" s="31" t="s">
        <v>404</v>
      </c>
      <c r="E35" s="33">
        <v>13</v>
      </c>
      <c r="F35" s="33">
        <v>260</v>
      </c>
    </row>
    <row r="36" spans="1:6">
      <c r="A36" s="32" t="s">
        <v>377</v>
      </c>
      <c r="B36" s="32" t="s">
        <v>137</v>
      </c>
      <c r="C36" s="32" t="s">
        <v>373</v>
      </c>
      <c r="D36" s="32" t="s">
        <v>374</v>
      </c>
      <c r="E36" s="34">
        <v>789</v>
      </c>
      <c r="F36" s="34">
        <v>8727</v>
      </c>
    </row>
    <row r="37" spans="1:6" ht="51">
      <c r="A37" s="31" t="s">
        <v>377</v>
      </c>
      <c r="B37" s="31" t="s">
        <v>137</v>
      </c>
      <c r="C37" s="31" t="s">
        <v>374</v>
      </c>
      <c r="D37" s="31" t="s">
        <v>375</v>
      </c>
      <c r="E37" s="33">
        <v>27</v>
      </c>
      <c r="F37" s="33">
        <v>281</v>
      </c>
    </row>
    <row r="38" spans="1:6" ht="51">
      <c r="A38" s="31" t="s">
        <v>377</v>
      </c>
      <c r="B38" s="31" t="s">
        <v>137</v>
      </c>
      <c r="C38" s="31" t="s">
        <v>374</v>
      </c>
      <c r="D38" s="31" t="s">
        <v>405</v>
      </c>
      <c r="E38" s="33">
        <v>15</v>
      </c>
      <c r="F38" s="33">
        <v>157</v>
      </c>
    </row>
    <row r="39" spans="1:6" ht="51">
      <c r="A39" s="31" t="s">
        <v>377</v>
      </c>
      <c r="B39" s="31" t="s">
        <v>137</v>
      </c>
      <c r="C39" s="31" t="s">
        <v>374</v>
      </c>
      <c r="D39" s="31" t="s">
        <v>406</v>
      </c>
      <c r="E39" s="33">
        <v>6</v>
      </c>
      <c r="F39" s="33">
        <v>63</v>
      </c>
    </row>
    <row r="40" spans="1:6" ht="51">
      <c r="A40" s="31" t="s">
        <v>377</v>
      </c>
      <c r="B40" s="31" t="s">
        <v>137</v>
      </c>
      <c r="C40" s="31" t="s">
        <v>374</v>
      </c>
      <c r="D40" s="31" t="s">
        <v>376</v>
      </c>
      <c r="E40" s="33">
        <v>38</v>
      </c>
      <c r="F40" s="33">
        <v>394</v>
      </c>
    </row>
    <row r="41" spans="1:6" ht="51">
      <c r="A41" s="31" t="s">
        <v>377</v>
      </c>
      <c r="B41" s="31" t="s">
        <v>137</v>
      </c>
      <c r="C41" s="31" t="s">
        <v>374</v>
      </c>
      <c r="D41" s="31" t="s">
        <v>407</v>
      </c>
      <c r="E41" s="33">
        <v>12</v>
      </c>
      <c r="F41" s="33">
        <v>125</v>
      </c>
    </row>
    <row r="42" spans="1:6" ht="51">
      <c r="A42" s="31" t="s">
        <v>377</v>
      </c>
      <c r="B42" s="31" t="s">
        <v>137</v>
      </c>
      <c r="C42" s="31" t="s">
        <v>374</v>
      </c>
      <c r="D42" s="31" t="s">
        <v>408</v>
      </c>
      <c r="E42" s="33">
        <v>6</v>
      </c>
      <c r="F42" s="33">
        <v>62</v>
      </c>
    </row>
    <row r="43" spans="1:6">
      <c r="A43" s="32" t="s">
        <v>377</v>
      </c>
      <c r="B43" s="32" t="s">
        <v>137</v>
      </c>
      <c r="C43" s="32" t="s">
        <v>373</v>
      </c>
      <c r="D43" s="32" t="s">
        <v>374</v>
      </c>
      <c r="E43" s="34">
        <v>104</v>
      </c>
      <c r="F43" s="34">
        <v>1082</v>
      </c>
    </row>
    <row r="44" spans="1:6" ht="51">
      <c r="A44" s="31" t="s">
        <v>377</v>
      </c>
      <c r="B44" s="31" t="s">
        <v>141</v>
      </c>
      <c r="C44" s="31" t="s">
        <v>370</v>
      </c>
      <c r="D44" s="31" t="s">
        <v>387</v>
      </c>
      <c r="E44" s="33">
        <v>36</v>
      </c>
      <c r="F44" s="33">
        <v>432</v>
      </c>
    </row>
    <row r="45" spans="1:6" ht="51">
      <c r="A45" s="31" t="s">
        <v>377</v>
      </c>
      <c r="B45" s="31" t="s">
        <v>141</v>
      </c>
      <c r="C45" s="31" t="s">
        <v>370</v>
      </c>
      <c r="D45" s="31" t="s">
        <v>371</v>
      </c>
      <c r="E45" s="33">
        <v>40</v>
      </c>
      <c r="F45" s="33">
        <v>480</v>
      </c>
    </row>
    <row r="46" spans="1:6" ht="51">
      <c r="A46" s="31" t="s">
        <v>377</v>
      </c>
      <c r="B46" s="31" t="s">
        <v>141</v>
      </c>
      <c r="C46" s="31" t="s">
        <v>370</v>
      </c>
      <c r="D46" s="31" t="s">
        <v>388</v>
      </c>
      <c r="E46" s="33">
        <v>25</v>
      </c>
      <c r="F46" s="33">
        <v>300</v>
      </c>
    </row>
    <row r="47" spans="1:6" ht="51">
      <c r="A47" s="31" t="s">
        <v>377</v>
      </c>
      <c r="B47" s="31" t="s">
        <v>141</v>
      </c>
      <c r="C47" s="31" t="s">
        <v>370</v>
      </c>
      <c r="D47" s="31" t="s">
        <v>389</v>
      </c>
      <c r="E47" s="33">
        <v>44</v>
      </c>
      <c r="F47" s="33">
        <v>528</v>
      </c>
    </row>
    <row r="48" spans="1:6" ht="51">
      <c r="A48" s="31" t="s">
        <v>377</v>
      </c>
      <c r="B48" s="31" t="s">
        <v>141</v>
      </c>
      <c r="C48" s="31" t="s">
        <v>370</v>
      </c>
      <c r="D48" s="31" t="s">
        <v>372</v>
      </c>
      <c r="E48" s="33">
        <v>26</v>
      </c>
      <c r="F48" s="33">
        <v>312</v>
      </c>
    </row>
    <row r="49" spans="1:6" ht="51">
      <c r="A49" s="31" t="s">
        <v>377</v>
      </c>
      <c r="B49" s="31" t="s">
        <v>141</v>
      </c>
      <c r="C49" s="31" t="s">
        <v>370</v>
      </c>
      <c r="D49" s="31" t="s">
        <v>390</v>
      </c>
      <c r="E49" s="33">
        <v>33</v>
      </c>
      <c r="F49" s="33">
        <v>396</v>
      </c>
    </row>
    <row r="50" spans="1:6" ht="38.25">
      <c r="A50" s="32" t="s">
        <v>377</v>
      </c>
      <c r="B50" s="32" t="s">
        <v>141</v>
      </c>
      <c r="C50" s="32" t="s">
        <v>373</v>
      </c>
      <c r="D50" s="32" t="s">
        <v>374</v>
      </c>
      <c r="E50" s="34">
        <v>204</v>
      </c>
      <c r="F50" s="34">
        <v>2448</v>
      </c>
    </row>
    <row r="51" spans="1:6" ht="51">
      <c r="A51" s="31" t="s">
        <v>377</v>
      </c>
      <c r="B51" s="31" t="s">
        <v>141</v>
      </c>
      <c r="C51" s="31" t="s">
        <v>374</v>
      </c>
      <c r="D51" s="31" t="s">
        <v>375</v>
      </c>
      <c r="E51" s="33">
        <v>25</v>
      </c>
      <c r="F51" s="33">
        <v>260</v>
      </c>
    </row>
    <row r="52" spans="1:6" ht="51">
      <c r="A52" s="31" t="s">
        <v>377</v>
      </c>
      <c r="B52" s="31" t="s">
        <v>141</v>
      </c>
      <c r="C52" s="31" t="s">
        <v>374</v>
      </c>
      <c r="D52" s="31" t="s">
        <v>405</v>
      </c>
      <c r="E52" s="33">
        <v>10</v>
      </c>
      <c r="F52" s="33">
        <v>104</v>
      </c>
    </row>
    <row r="53" spans="1:6" ht="51">
      <c r="A53" s="31" t="s">
        <v>377</v>
      </c>
      <c r="B53" s="31" t="s">
        <v>141</v>
      </c>
      <c r="C53" s="31" t="s">
        <v>374</v>
      </c>
      <c r="D53" s="31" t="s">
        <v>406</v>
      </c>
      <c r="E53" s="33">
        <v>4</v>
      </c>
      <c r="F53" s="33">
        <v>42</v>
      </c>
    </row>
    <row r="54" spans="1:6" ht="51">
      <c r="A54" s="31" t="s">
        <v>377</v>
      </c>
      <c r="B54" s="31" t="s">
        <v>141</v>
      </c>
      <c r="C54" s="31" t="s">
        <v>374</v>
      </c>
      <c r="D54" s="31" t="s">
        <v>376</v>
      </c>
      <c r="E54" s="33">
        <v>23</v>
      </c>
      <c r="F54" s="33">
        <v>239</v>
      </c>
    </row>
    <row r="55" spans="1:6" ht="51">
      <c r="A55" s="31" t="s">
        <v>377</v>
      </c>
      <c r="B55" s="31" t="s">
        <v>141</v>
      </c>
      <c r="C55" s="31" t="s">
        <v>374</v>
      </c>
      <c r="D55" s="31" t="s">
        <v>407</v>
      </c>
      <c r="E55" s="33">
        <v>7</v>
      </c>
      <c r="F55" s="33">
        <v>73</v>
      </c>
    </row>
    <row r="56" spans="1:6" ht="51">
      <c r="A56" s="31" t="s">
        <v>377</v>
      </c>
      <c r="B56" s="31" t="s">
        <v>141</v>
      </c>
      <c r="C56" s="31" t="s">
        <v>374</v>
      </c>
      <c r="D56" s="31" t="s">
        <v>408</v>
      </c>
      <c r="E56" s="33">
        <v>6</v>
      </c>
      <c r="F56" s="33">
        <v>62</v>
      </c>
    </row>
    <row r="57" spans="1:6" ht="38.25">
      <c r="A57" s="32" t="s">
        <v>377</v>
      </c>
      <c r="B57" s="32" t="s">
        <v>141</v>
      </c>
      <c r="C57" s="32" t="s">
        <v>373</v>
      </c>
      <c r="D57" s="32" t="s">
        <v>374</v>
      </c>
      <c r="E57" s="34">
        <v>75</v>
      </c>
      <c r="F57" s="34">
        <v>780</v>
      </c>
    </row>
    <row r="58" spans="1:6" ht="114.75">
      <c r="A58" s="31" t="s">
        <v>377</v>
      </c>
      <c r="B58" s="31" t="s">
        <v>142</v>
      </c>
      <c r="C58" s="31" t="s">
        <v>409</v>
      </c>
      <c r="D58" s="31" t="s">
        <v>410</v>
      </c>
      <c r="E58" s="33">
        <v>18</v>
      </c>
      <c r="F58" s="33">
        <v>594</v>
      </c>
    </row>
    <row r="59" spans="1:6" ht="89.25">
      <c r="A59" s="31" t="s">
        <v>377</v>
      </c>
      <c r="B59" s="31" t="s">
        <v>142</v>
      </c>
      <c r="C59" s="31" t="s">
        <v>409</v>
      </c>
      <c r="D59" s="31" t="s">
        <v>411</v>
      </c>
      <c r="E59" s="33">
        <v>12</v>
      </c>
      <c r="F59" s="33">
        <v>396</v>
      </c>
    </row>
    <row r="60" spans="1:6" ht="89.25">
      <c r="A60" s="31" t="s">
        <v>377</v>
      </c>
      <c r="B60" s="31" t="s">
        <v>142</v>
      </c>
      <c r="C60" s="31" t="s">
        <v>409</v>
      </c>
      <c r="D60" s="31" t="s">
        <v>412</v>
      </c>
      <c r="E60" s="33">
        <v>9</v>
      </c>
      <c r="F60" s="33">
        <v>148</v>
      </c>
    </row>
    <row r="61" spans="1:6" ht="89.25">
      <c r="A61" s="31" t="s">
        <v>377</v>
      </c>
      <c r="B61" s="31" t="s">
        <v>142</v>
      </c>
      <c r="C61" s="31" t="s">
        <v>409</v>
      </c>
      <c r="D61" s="31" t="s">
        <v>413</v>
      </c>
      <c r="E61" s="33">
        <v>10</v>
      </c>
      <c r="F61" s="33">
        <v>165</v>
      </c>
    </row>
    <row r="62" spans="1:6" ht="89.25">
      <c r="A62" s="31" t="s">
        <v>377</v>
      </c>
      <c r="B62" s="31" t="s">
        <v>142</v>
      </c>
      <c r="C62" s="31" t="s">
        <v>409</v>
      </c>
      <c r="D62" s="31" t="s">
        <v>414</v>
      </c>
      <c r="E62" s="33">
        <v>4</v>
      </c>
      <c r="F62" s="33">
        <v>66</v>
      </c>
    </row>
    <row r="63" spans="1:6" ht="89.25">
      <c r="A63" s="31" t="s">
        <v>377</v>
      </c>
      <c r="B63" s="31" t="s">
        <v>142</v>
      </c>
      <c r="C63" s="31" t="s">
        <v>409</v>
      </c>
      <c r="D63" s="31" t="s">
        <v>415</v>
      </c>
      <c r="E63" s="33">
        <v>1</v>
      </c>
      <c r="F63" s="33">
        <v>16</v>
      </c>
    </row>
    <row r="64" spans="1:6" ht="102">
      <c r="A64" s="31" t="s">
        <v>377</v>
      </c>
      <c r="B64" s="31" t="s">
        <v>142</v>
      </c>
      <c r="C64" s="31" t="s">
        <v>409</v>
      </c>
      <c r="D64" s="31" t="s">
        <v>416</v>
      </c>
      <c r="E64" s="33">
        <v>8</v>
      </c>
      <c r="F64" s="33">
        <v>132</v>
      </c>
    </row>
    <row r="65" spans="1:6" ht="76.5">
      <c r="A65" s="31" t="s">
        <v>377</v>
      </c>
      <c r="B65" s="31" t="s">
        <v>142</v>
      </c>
      <c r="C65" s="31" t="s">
        <v>409</v>
      </c>
      <c r="D65" s="31" t="s">
        <v>417</v>
      </c>
      <c r="E65" s="33">
        <v>4</v>
      </c>
      <c r="F65" s="33">
        <v>67</v>
      </c>
    </row>
    <row r="66" spans="1:6" ht="76.5">
      <c r="A66" s="31" t="s">
        <v>377</v>
      </c>
      <c r="B66" s="31" t="s">
        <v>142</v>
      </c>
      <c r="C66" s="31" t="s">
        <v>409</v>
      </c>
      <c r="D66" s="31" t="s">
        <v>418</v>
      </c>
      <c r="E66" s="33">
        <v>4</v>
      </c>
      <c r="F66" s="33">
        <v>66</v>
      </c>
    </row>
    <row r="67" spans="1:6">
      <c r="A67" s="32" t="s">
        <v>377</v>
      </c>
      <c r="B67" s="32" t="s">
        <v>142</v>
      </c>
      <c r="C67" s="32" t="s">
        <v>373</v>
      </c>
      <c r="D67" s="32" t="s">
        <v>374</v>
      </c>
      <c r="E67" s="34">
        <v>70</v>
      </c>
      <c r="F67" s="34">
        <v>1650</v>
      </c>
    </row>
    <row r="68" spans="1:6" ht="127.5">
      <c r="A68" s="31" t="s">
        <v>377</v>
      </c>
      <c r="B68" s="31" t="s">
        <v>144</v>
      </c>
      <c r="C68" s="31" t="s">
        <v>419</v>
      </c>
      <c r="D68" s="31" t="s">
        <v>420</v>
      </c>
      <c r="E68" s="33">
        <v>46</v>
      </c>
      <c r="F68" s="33">
        <v>2580</v>
      </c>
    </row>
    <row r="69" spans="1:6" ht="178.5">
      <c r="A69" s="31" t="s">
        <v>377</v>
      </c>
      <c r="B69" s="31" t="s">
        <v>144</v>
      </c>
      <c r="C69" s="31" t="s">
        <v>419</v>
      </c>
      <c r="D69" s="31" t="s">
        <v>421</v>
      </c>
      <c r="E69" s="33">
        <v>4</v>
      </c>
      <c r="F69" s="33">
        <v>380</v>
      </c>
    </row>
    <row r="70" spans="1:6" ht="25.5">
      <c r="A70" s="32" t="s">
        <v>377</v>
      </c>
      <c r="B70" s="32" t="s">
        <v>144</v>
      </c>
      <c r="C70" s="32" t="s">
        <v>373</v>
      </c>
      <c r="D70" s="32" t="s">
        <v>374</v>
      </c>
      <c r="E70" s="34">
        <v>50</v>
      </c>
      <c r="F70" s="34">
        <v>2960</v>
      </c>
    </row>
    <row r="71" spans="1:6" ht="51">
      <c r="A71" s="31" t="s">
        <v>422</v>
      </c>
      <c r="B71" s="31" t="s">
        <v>158</v>
      </c>
      <c r="C71" s="31" t="s">
        <v>370</v>
      </c>
      <c r="D71" s="31" t="s">
        <v>387</v>
      </c>
      <c r="E71" s="33">
        <v>202</v>
      </c>
      <c r="F71" s="33">
        <v>2262</v>
      </c>
    </row>
    <row r="72" spans="1:6" ht="51">
      <c r="A72" s="31" t="s">
        <v>422</v>
      </c>
      <c r="B72" s="31" t="s">
        <v>158</v>
      </c>
      <c r="C72" s="31" t="s">
        <v>370</v>
      </c>
      <c r="D72" s="31" t="s">
        <v>371</v>
      </c>
      <c r="E72" s="33">
        <v>195</v>
      </c>
      <c r="F72" s="33">
        <v>2028</v>
      </c>
    </row>
    <row r="73" spans="1:6" ht="51">
      <c r="A73" s="31" t="s">
        <v>422</v>
      </c>
      <c r="B73" s="31" t="s">
        <v>158</v>
      </c>
      <c r="C73" s="31" t="s">
        <v>370</v>
      </c>
      <c r="D73" s="31" t="s">
        <v>388</v>
      </c>
      <c r="E73" s="33">
        <v>38</v>
      </c>
      <c r="F73" s="33">
        <v>395</v>
      </c>
    </row>
    <row r="74" spans="1:6" ht="51">
      <c r="A74" s="31" t="s">
        <v>422</v>
      </c>
      <c r="B74" s="31" t="s">
        <v>158</v>
      </c>
      <c r="C74" s="31" t="s">
        <v>370</v>
      </c>
      <c r="D74" s="31" t="s">
        <v>389</v>
      </c>
      <c r="E74" s="33">
        <v>100</v>
      </c>
      <c r="F74" s="33">
        <v>1000</v>
      </c>
    </row>
    <row r="75" spans="1:6" ht="51">
      <c r="A75" s="31" t="s">
        <v>422</v>
      </c>
      <c r="B75" s="31" t="s">
        <v>158</v>
      </c>
      <c r="C75" s="31" t="s">
        <v>370</v>
      </c>
      <c r="D75" s="31" t="s">
        <v>372</v>
      </c>
      <c r="E75" s="33">
        <v>141</v>
      </c>
      <c r="F75" s="33">
        <v>1410</v>
      </c>
    </row>
    <row r="76" spans="1:6" ht="51">
      <c r="A76" s="31" t="s">
        <v>422</v>
      </c>
      <c r="B76" s="31" t="s">
        <v>158</v>
      </c>
      <c r="C76" s="31" t="s">
        <v>370</v>
      </c>
      <c r="D76" s="31" t="s">
        <v>390</v>
      </c>
      <c r="E76" s="33">
        <v>10</v>
      </c>
      <c r="F76" s="33">
        <v>100</v>
      </c>
    </row>
    <row r="77" spans="1:6" ht="38.25">
      <c r="A77" s="31" t="s">
        <v>422</v>
      </c>
      <c r="B77" s="31" t="s">
        <v>158</v>
      </c>
      <c r="C77" s="31" t="s">
        <v>370</v>
      </c>
      <c r="D77" s="31" t="s">
        <v>391</v>
      </c>
      <c r="E77" s="33">
        <v>33</v>
      </c>
      <c r="F77" s="33">
        <v>330</v>
      </c>
    </row>
    <row r="78" spans="1:6">
      <c r="A78" s="32" t="s">
        <v>422</v>
      </c>
      <c r="B78" s="32" t="s">
        <v>158</v>
      </c>
      <c r="C78" s="32" t="s">
        <v>373</v>
      </c>
      <c r="D78" s="32" t="s">
        <v>374</v>
      </c>
      <c r="E78" s="34">
        <v>719</v>
      </c>
      <c r="F78" s="34">
        <v>7525</v>
      </c>
    </row>
    <row r="79" spans="1:6" ht="51">
      <c r="A79" s="31" t="s">
        <v>422</v>
      </c>
      <c r="B79" s="31" t="s">
        <v>158</v>
      </c>
      <c r="C79" s="31" t="s">
        <v>374</v>
      </c>
      <c r="D79" s="31" t="s">
        <v>375</v>
      </c>
      <c r="E79" s="33">
        <v>108</v>
      </c>
      <c r="F79" s="33">
        <v>1093</v>
      </c>
    </row>
    <row r="80" spans="1:6" ht="51">
      <c r="A80" s="31" t="s">
        <v>422</v>
      </c>
      <c r="B80" s="31" t="s">
        <v>158</v>
      </c>
      <c r="C80" s="31" t="s">
        <v>374</v>
      </c>
      <c r="D80" s="31" t="s">
        <v>405</v>
      </c>
      <c r="E80" s="33">
        <v>76</v>
      </c>
      <c r="F80" s="33">
        <v>767</v>
      </c>
    </row>
    <row r="81" spans="1:6" ht="51">
      <c r="A81" s="31" t="s">
        <v>422</v>
      </c>
      <c r="B81" s="31" t="s">
        <v>158</v>
      </c>
      <c r="C81" s="31" t="s">
        <v>374</v>
      </c>
      <c r="D81" s="31" t="s">
        <v>406</v>
      </c>
      <c r="E81" s="33">
        <v>6</v>
      </c>
      <c r="F81" s="33">
        <v>116</v>
      </c>
    </row>
    <row r="82" spans="1:6" ht="51">
      <c r="A82" s="31" t="s">
        <v>422</v>
      </c>
      <c r="B82" s="31" t="s">
        <v>158</v>
      </c>
      <c r="C82" s="31" t="s">
        <v>374</v>
      </c>
      <c r="D82" s="31" t="s">
        <v>376</v>
      </c>
      <c r="E82" s="33">
        <v>358</v>
      </c>
      <c r="F82" s="33">
        <v>3723</v>
      </c>
    </row>
    <row r="83" spans="1:6" ht="51">
      <c r="A83" s="31" t="s">
        <v>422</v>
      </c>
      <c r="B83" s="31" t="s">
        <v>158</v>
      </c>
      <c r="C83" s="31" t="s">
        <v>374</v>
      </c>
      <c r="D83" s="31" t="s">
        <v>407</v>
      </c>
      <c r="E83" s="33">
        <v>32</v>
      </c>
      <c r="F83" s="33">
        <v>333</v>
      </c>
    </row>
    <row r="84" spans="1:6">
      <c r="A84" s="32" t="s">
        <v>422</v>
      </c>
      <c r="B84" s="32" t="s">
        <v>158</v>
      </c>
      <c r="C84" s="32" t="s">
        <v>373</v>
      </c>
      <c r="D84" s="32" t="s">
        <v>374</v>
      </c>
      <c r="E84" s="34">
        <v>580</v>
      </c>
      <c r="F84" s="34">
        <v>6032</v>
      </c>
    </row>
    <row r="85" spans="1:6" ht="51">
      <c r="A85" s="31" t="s">
        <v>288</v>
      </c>
      <c r="B85" s="31" t="s">
        <v>289</v>
      </c>
      <c r="C85" s="31" t="s">
        <v>370</v>
      </c>
      <c r="D85" s="31" t="s">
        <v>387</v>
      </c>
      <c r="E85" s="33">
        <v>5</v>
      </c>
      <c r="F85" s="33">
        <v>29</v>
      </c>
    </row>
    <row r="86" spans="1:6" ht="51">
      <c r="A86" s="31" t="s">
        <v>288</v>
      </c>
      <c r="B86" s="31" t="s">
        <v>289</v>
      </c>
      <c r="C86" s="31" t="s">
        <v>370</v>
      </c>
      <c r="D86" s="31" t="s">
        <v>371</v>
      </c>
      <c r="E86" s="33">
        <v>18</v>
      </c>
      <c r="F86" s="33">
        <v>114</v>
      </c>
    </row>
    <row r="87" spans="1:6" ht="51">
      <c r="A87" s="31" t="s">
        <v>288</v>
      </c>
      <c r="B87" s="31" t="s">
        <v>289</v>
      </c>
      <c r="C87" s="31" t="s">
        <v>370</v>
      </c>
      <c r="D87" s="31" t="s">
        <v>388</v>
      </c>
      <c r="E87" s="33">
        <v>1</v>
      </c>
      <c r="F87" s="33">
        <v>10</v>
      </c>
    </row>
    <row r="88" spans="1:6" ht="51">
      <c r="A88" s="31" t="s">
        <v>288</v>
      </c>
      <c r="B88" s="31" t="s">
        <v>289</v>
      </c>
      <c r="C88" s="31" t="s">
        <v>370</v>
      </c>
      <c r="D88" s="31" t="s">
        <v>389</v>
      </c>
      <c r="E88" s="33">
        <v>8</v>
      </c>
      <c r="F88" s="33">
        <v>66</v>
      </c>
    </row>
    <row r="89" spans="1:6" ht="51">
      <c r="A89" s="31" t="s">
        <v>288</v>
      </c>
      <c r="B89" s="31" t="s">
        <v>289</v>
      </c>
      <c r="C89" s="31" t="s">
        <v>370</v>
      </c>
      <c r="D89" s="31" t="s">
        <v>372</v>
      </c>
      <c r="E89" s="33">
        <v>34</v>
      </c>
      <c r="F89" s="33">
        <v>272</v>
      </c>
    </row>
    <row r="90" spans="1:6" ht="25.5">
      <c r="A90" s="32" t="s">
        <v>288</v>
      </c>
      <c r="B90" s="32" t="s">
        <v>289</v>
      </c>
      <c r="C90" s="32" t="s">
        <v>373</v>
      </c>
      <c r="D90" s="32" t="s">
        <v>374</v>
      </c>
      <c r="E90" s="34">
        <v>66</v>
      </c>
      <c r="F90" s="34">
        <v>491</v>
      </c>
    </row>
    <row r="91" spans="1:6" ht="51">
      <c r="A91" s="31" t="s">
        <v>288</v>
      </c>
      <c r="B91" s="31" t="s">
        <v>289</v>
      </c>
      <c r="C91" s="31" t="s">
        <v>374</v>
      </c>
      <c r="D91" s="31" t="s">
        <v>375</v>
      </c>
      <c r="E91" s="33">
        <v>80</v>
      </c>
      <c r="F91" s="33">
        <v>752</v>
      </c>
    </row>
    <row r="92" spans="1:6" ht="51">
      <c r="A92" s="31" t="s">
        <v>288</v>
      </c>
      <c r="B92" s="31" t="s">
        <v>289</v>
      </c>
      <c r="C92" s="31" t="s">
        <v>374</v>
      </c>
      <c r="D92" s="31" t="s">
        <v>405</v>
      </c>
      <c r="E92" s="33">
        <v>7</v>
      </c>
      <c r="F92" s="33">
        <v>152</v>
      </c>
    </row>
    <row r="93" spans="1:6" ht="51">
      <c r="A93" s="31" t="s">
        <v>288</v>
      </c>
      <c r="B93" s="31" t="s">
        <v>289</v>
      </c>
      <c r="C93" s="31" t="s">
        <v>374</v>
      </c>
      <c r="D93" s="31" t="s">
        <v>406</v>
      </c>
      <c r="E93" s="33">
        <v>2</v>
      </c>
      <c r="F93" s="33">
        <v>20</v>
      </c>
    </row>
    <row r="94" spans="1:6" ht="51">
      <c r="A94" s="31" t="s">
        <v>288</v>
      </c>
      <c r="B94" s="31" t="s">
        <v>289</v>
      </c>
      <c r="C94" s="31" t="s">
        <v>374</v>
      </c>
      <c r="D94" s="31" t="s">
        <v>376</v>
      </c>
      <c r="E94" s="33">
        <v>80</v>
      </c>
      <c r="F94" s="33">
        <v>752</v>
      </c>
    </row>
    <row r="95" spans="1:6" ht="51">
      <c r="A95" s="31" t="s">
        <v>288</v>
      </c>
      <c r="B95" s="31" t="s">
        <v>289</v>
      </c>
      <c r="C95" s="31" t="s">
        <v>374</v>
      </c>
      <c r="D95" s="31" t="s">
        <v>407</v>
      </c>
      <c r="E95" s="33">
        <v>6</v>
      </c>
      <c r="F95" s="33">
        <v>144</v>
      </c>
    </row>
    <row r="96" spans="1:6" ht="25.5">
      <c r="A96" s="32" t="s">
        <v>288</v>
      </c>
      <c r="B96" s="32" t="s">
        <v>289</v>
      </c>
      <c r="C96" s="32" t="s">
        <v>373</v>
      </c>
      <c r="D96" s="32" t="s">
        <v>374</v>
      </c>
      <c r="E96" s="34">
        <v>175</v>
      </c>
      <c r="F96" s="34">
        <v>1820</v>
      </c>
    </row>
    <row r="97" spans="1:6" ht="51">
      <c r="A97" s="31" t="s">
        <v>294</v>
      </c>
      <c r="B97" s="31" t="s">
        <v>295</v>
      </c>
      <c r="C97" s="31" t="s">
        <v>370</v>
      </c>
      <c r="D97" s="31" t="s">
        <v>387</v>
      </c>
      <c r="E97" s="33">
        <v>56</v>
      </c>
      <c r="F97" s="33">
        <v>610</v>
      </c>
    </row>
    <row r="98" spans="1:6" ht="51">
      <c r="A98" s="31" t="s">
        <v>294</v>
      </c>
      <c r="B98" s="31" t="s">
        <v>295</v>
      </c>
      <c r="C98" s="31" t="s">
        <v>370</v>
      </c>
      <c r="D98" s="31" t="s">
        <v>371</v>
      </c>
      <c r="E98" s="33">
        <v>36</v>
      </c>
      <c r="F98" s="33">
        <v>390</v>
      </c>
    </row>
    <row r="99" spans="1:6" ht="51">
      <c r="A99" s="31" t="s">
        <v>294</v>
      </c>
      <c r="B99" s="31" t="s">
        <v>295</v>
      </c>
      <c r="C99" s="31" t="s">
        <v>370</v>
      </c>
      <c r="D99" s="31" t="s">
        <v>388</v>
      </c>
      <c r="E99" s="33">
        <v>16</v>
      </c>
      <c r="F99" s="33">
        <v>174</v>
      </c>
    </row>
    <row r="100" spans="1:6" ht="51">
      <c r="A100" s="31" t="s">
        <v>294</v>
      </c>
      <c r="B100" s="31" t="s">
        <v>295</v>
      </c>
      <c r="C100" s="31" t="s">
        <v>370</v>
      </c>
      <c r="D100" s="31" t="s">
        <v>389</v>
      </c>
      <c r="E100" s="33">
        <v>68</v>
      </c>
      <c r="F100" s="33">
        <v>741</v>
      </c>
    </row>
    <row r="101" spans="1:6" ht="51">
      <c r="A101" s="31" t="s">
        <v>294</v>
      </c>
      <c r="B101" s="31" t="s">
        <v>295</v>
      </c>
      <c r="C101" s="31" t="s">
        <v>370</v>
      </c>
      <c r="D101" s="31" t="s">
        <v>372</v>
      </c>
      <c r="E101" s="33">
        <v>33</v>
      </c>
      <c r="F101" s="33">
        <v>360</v>
      </c>
    </row>
    <row r="102" spans="1:6" ht="51">
      <c r="A102" s="31" t="s">
        <v>294</v>
      </c>
      <c r="B102" s="31" t="s">
        <v>295</v>
      </c>
      <c r="C102" s="31" t="s">
        <v>370</v>
      </c>
      <c r="D102" s="31" t="s">
        <v>390</v>
      </c>
      <c r="E102" s="33">
        <v>17</v>
      </c>
      <c r="F102" s="33">
        <v>185</v>
      </c>
    </row>
    <row r="103" spans="1:6" ht="25.5">
      <c r="A103" s="32" t="s">
        <v>294</v>
      </c>
      <c r="B103" s="32" t="s">
        <v>295</v>
      </c>
      <c r="C103" s="32" t="s">
        <v>373</v>
      </c>
      <c r="D103" s="32" t="s">
        <v>374</v>
      </c>
      <c r="E103" s="34">
        <v>226</v>
      </c>
      <c r="F103" s="34">
        <v>2460</v>
      </c>
    </row>
    <row r="104" spans="1:6" ht="51">
      <c r="A104" s="31" t="s">
        <v>294</v>
      </c>
      <c r="B104" s="31" t="s">
        <v>295</v>
      </c>
      <c r="C104" s="31" t="s">
        <v>374</v>
      </c>
      <c r="D104" s="31" t="s">
        <v>375</v>
      </c>
      <c r="E104" s="33">
        <v>39</v>
      </c>
      <c r="F104" s="33">
        <v>405</v>
      </c>
    </row>
    <row r="105" spans="1:6" ht="51">
      <c r="A105" s="31" t="s">
        <v>294</v>
      </c>
      <c r="B105" s="31" t="s">
        <v>295</v>
      </c>
      <c r="C105" s="31" t="s">
        <v>374</v>
      </c>
      <c r="D105" s="31" t="s">
        <v>405</v>
      </c>
      <c r="E105" s="33">
        <v>4</v>
      </c>
      <c r="F105" s="33">
        <v>42</v>
      </c>
    </row>
    <row r="106" spans="1:6" ht="51">
      <c r="A106" s="31" t="s">
        <v>294</v>
      </c>
      <c r="B106" s="31" t="s">
        <v>295</v>
      </c>
      <c r="C106" s="31" t="s">
        <v>374</v>
      </c>
      <c r="D106" s="31" t="s">
        <v>376</v>
      </c>
      <c r="E106" s="33">
        <v>35</v>
      </c>
      <c r="F106" s="33">
        <v>364</v>
      </c>
    </row>
    <row r="107" spans="1:6" ht="25.5">
      <c r="A107" s="32" t="s">
        <v>294</v>
      </c>
      <c r="B107" s="32" t="s">
        <v>295</v>
      </c>
      <c r="C107" s="32" t="s">
        <v>373</v>
      </c>
      <c r="D107" s="32" t="s">
        <v>374</v>
      </c>
      <c r="E107" s="34">
        <v>78</v>
      </c>
      <c r="F107" s="34">
        <v>811</v>
      </c>
    </row>
    <row r="108" spans="1:6" ht="204">
      <c r="A108" s="31" t="s">
        <v>423</v>
      </c>
      <c r="B108" s="31" t="s">
        <v>183</v>
      </c>
      <c r="C108" s="31" t="s">
        <v>424</v>
      </c>
      <c r="D108" s="33" t="s">
        <v>425</v>
      </c>
      <c r="E108" s="33">
        <v>5</v>
      </c>
      <c r="F108" s="33">
        <v>125</v>
      </c>
    </row>
    <row r="109" spans="1:6" ht="204">
      <c r="A109" s="31" t="s">
        <v>423</v>
      </c>
      <c r="B109" s="31" t="s">
        <v>183</v>
      </c>
      <c r="C109" s="31" t="s">
        <v>424</v>
      </c>
      <c r="D109" s="33" t="s">
        <v>426</v>
      </c>
      <c r="E109" s="33">
        <v>5</v>
      </c>
      <c r="F109" s="33">
        <v>125</v>
      </c>
    </row>
    <row r="110" spans="1:6" ht="204">
      <c r="A110" s="31" t="s">
        <v>423</v>
      </c>
      <c r="B110" s="31" t="s">
        <v>183</v>
      </c>
      <c r="C110" s="31" t="s">
        <v>427</v>
      </c>
      <c r="D110" s="33" t="s">
        <v>428</v>
      </c>
      <c r="E110" s="33">
        <v>2</v>
      </c>
      <c r="F110" s="33">
        <v>50</v>
      </c>
    </row>
    <row r="111" spans="1:6" ht="216.75">
      <c r="A111" s="31" t="s">
        <v>423</v>
      </c>
      <c r="B111" s="31" t="s">
        <v>183</v>
      </c>
      <c r="C111" s="31" t="s">
        <v>427</v>
      </c>
      <c r="D111" s="33" t="s">
        <v>429</v>
      </c>
      <c r="E111" s="33">
        <v>2</v>
      </c>
      <c r="F111" s="33">
        <v>50</v>
      </c>
    </row>
    <row r="112" spans="1:6" ht="25.5">
      <c r="A112" s="32" t="s">
        <v>423</v>
      </c>
      <c r="B112" s="32" t="s">
        <v>183</v>
      </c>
      <c r="C112" s="32" t="s">
        <v>373</v>
      </c>
      <c r="D112" s="32" t="s">
        <v>374</v>
      </c>
      <c r="E112" s="34">
        <v>14</v>
      </c>
      <c r="F112" s="34">
        <v>350</v>
      </c>
    </row>
    <row r="113" spans="1:6" ht="140.25">
      <c r="A113" s="31" t="s">
        <v>423</v>
      </c>
      <c r="B113" s="31" t="s">
        <v>187</v>
      </c>
      <c r="C113" s="31" t="s">
        <v>419</v>
      </c>
      <c r="D113" s="31" t="s">
        <v>430</v>
      </c>
      <c r="E113" s="33">
        <v>5</v>
      </c>
      <c r="F113" s="33">
        <v>146</v>
      </c>
    </row>
    <row r="114" spans="1:6" ht="127.5">
      <c r="A114" s="31" t="s">
        <v>423</v>
      </c>
      <c r="B114" s="31" t="s">
        <v>187</v>
      </c>
      <c r="C114" s="31" t="s">
        <v>419</v>
      </c>
      <c r="D114" s="31" t="s">
        <v>420</v>
      </c>
      <c r="E114" s="33">
        <v>90</v>
      </c>
      <c r="F114" s="33">
        <v>1945</v>
      </c>
    </row>
    <row r="115" spans="1:6" ht="178.5">
      <c r="A115" s="31" t="s">
        <v>423</v>
      </c>
      <c r="B115" s="31" t="s">
        <v>187</v>
      </c>
      <c r="C115" s="31" t="s">
        <v>419</v>
      </c>
      <c r="D115" s="31" t="s">
        <v>421</v>
      </c>
      <c r="E115" s="33">
        <v>5</v>
      </c>
      <c r="F115" s="33">
        <v>177</v>
      </c>
    </row>
    <row r="116" spans="1:6" ht="102">
      <c r="A116" s="31" t="s">
        <v>423</v>
      </c>
      <c r="B116" s="31" t="s">
        <v>187</v>
      </c>
      <c r="C116" s="31" t="s">
        <v>419</v>
      </c>
      <c r="D116" s="31" t="s">
        <v>431</v>
      </c>
      <c r="E116" s="33">
        <v>2</v>
      </c>
      <c r="F116" s="33">
        <v>173</v>
      </c>
    </row>
    <row r="117" spans="1:6" ht="140.25">
      <c r="A117" s="31" t="s">
        <v>423</v>
      </c>
      <c r="B117" s="31" t="s">
        <v>187</v>
      </c>
      <c r="C117" s="31" t="s">
        <v>419</v>
      </c>
      <c r="D117" s="31" t="s">
        <v>432</v>
      </c>
      <c r="E117" s="33">
        <v>1</v>
      </c>
      <c r="F117" s="33">
        <v>36</v>
      </c>
    </row>
    <row r="118" spans="1:6" ht="102">
      <c r="A118" s="31" t="s">
        <v>423</v>
      </c>
      <c r="B118" s="31" t="s">
        <v>187</v>
      </c>
      <c r="C118" s="31" t="s">
        <v>433</v>
      </c>
      <c r="D118" s="31" t="s">
        <v>434</v>
      </c>
      <c r="E118" s="33">
        <v>55</v>
      </c>
      <c r="F118" s="33">
        <v>467</v>
      </c>
    </row>
    <row r="119" spans="1:6" ht="25.5">
      <c r="A119" s="32" t="s">
        <v>423</v>
      </c>
      <c r="B119" s="32" t="s">
        <v>187</v>
      </c>
      <c r="C119" s="32" t="s">
        <v>373</v>
      </c>
      <c r="D119" s="32" t="s">
        <v>374</v>
      </c>
      <c r="E119" s="34">
        <v>158</v>
      </c>
      <c r="F119" s="34">
        <v>2944</v>
      </c>
    </row>
    <row r="120" spans="1:6" ht="102">
      <c r="A120" s="31" t="s">
        <v>423</v>
      </c>
      <c r="B120" s="31" t="s">
        <v>194</v>
      </c>
      <c r="C120" s="31" t="s">
        <v>409</v>
      </c>
      <c r="D120" s="31" t="s">
        <v>435</v>
      </c>
      <c r="E120" s="33">
        <v>1</v>
      </c>
      <c r="F120" s="33">
        <v>7</v>
      </c>
    </row>
    <row r="121" spans="1:6" ht="102">
      <c r="A121" s="31" t="s">
        <v>423</v>
      </c>
      <c r="B121" s="31" t="s">
        <v>194</v>
      </c>
      <c r="C121" s="31" t="s">
        <v>409</v>
      </c>
      <c r="D121" s="31" t="s">
        <v>436</v>
      </c>
      <c r="E121" s="33">
        <v>1</v>
      </c>
      <c r="F121" s="33">
        <v>8</v>
      </c>
    </row>
    <row r="122" spans="1:6" ht="63.75">
      <c r="A122" s="31" t="s">
        <v>423</v>
      </c>
      <c r="B122" s="31" t="s">
        <v>194</v>
      </c>
      <c r="C122" s="31" t="s">
        <v>409</v>
      </c>
      <c r="D122" s="31" t="s">
        <v>437</v>
      </c>
      <c r="E122" s="33">
        <v>12</v>
      </c>
      <c r="F122" s="33">
        <v>67</v>
      </c>
    </row>
    <row r="123" spans="1:6" ht="76.5">
      <c r="A123" s="31" t="s">
        <v>423</v>
      </c>
      <c r="B123" s="31" t="s">
        <v>194</v>
      </c>
      <c r="C123" s="31" t="s">
        <v>409</v>
      </c>
      <c r="D123" s="31" t="s">
        <v>438</v>
      </c>
      <c r="E123" s="33">
        <v>1</v>
      </c>
      <c r="F123" s="33">
        <v>5</v>
      </c>
    </row>
    <row r="124" spans="1:6" ht="76.5">
      <c r="A124" s="31" t="s">
        <v>423</v>
      </c>
      <c r="B124" s="31" t="s">
        <v>194</v>
      </c>
      <c r="C124" s="31" t="s">
        <v>409</v>
      </c>
      <c r="D124" s="31" t="s">
        <v>439</v>
      </c>
      <c r="E124" s="33">
        <v>6</v>
      </c>
      <c r="F124" s="33">
        <v>33</v>
      </c>
    </row>
    <row r="125" spans="1:6" ht="89.25">
      <c r="A125" s="31" t="s">
        <v>423</v>
      </c>
      <c r="B125" s="31" t="s">
        <v>194</v>
      </c>
      <c r="C125" s="31" t="s">
        <v>409</v>
      </c>
      <c r="D125" s="31" t="s">
        <v>440</v>
      </c>
      <c r="E125" s="33">
        <v>1</v>
      </c>
      <c r="F125" s="33">
        <v>5</v>
      </c>
    </row>
    <row r="126" spans="1:6" ht="76.5">
      <c r="A126" s="31" t="s">
        <v>423</v>
      </c>
      <c r="B126" s="31" t="s">
        <v>194</v>
      </c>
      <c r="C126" s="31" t="s">
        <v>409</v>
      </c>
      <c r="D126" s="31" t="s">
        <v>441</v>
      </c>
      <c r="E126" s="33">
        <v>30</v>
      </c>
      <c r="F126" s="33">
        <v>225</v>
      </c>
    </row>
    <row r="127" spans="1:6" ht="51">
      <c r="A127" s="31" t="s">
        <v>423</v>
      </c>
      <c r="B127" s="31" t="s">
        <v>194</v>
      </c>
      <c r="C127" s="31" t="s">
        <v>370</v>
      </c>
      <c r="D127" s="31" t="s">
        <v>387</v>
      </c>
      <c r="E127" s="33">
        <v>33</v>
      </c>
      <c r="F127" s="33">
        <v>140</v>
      </c>
    </row>
    <row r="128" spans="1:6" ht="51">
      <c r="A128" s="31" t="s">
        <v>423</v>
      </c>
      <c r="B128" s="31" t="s">
        <v>194</v>
      </c>
      <c r="C128" s="31" t="s">
        <v>370</v>
      </c>
      <c r="D128" s="31" t="s">
        <v>371</v>
      </c>
      <c r="E128" s="33">
        <v>44</v>
      </c>
      <c r="F128" s="33">
        <v>290</v>
      </c>
    </row>
    <row r="129" spans="1:6" ht="51">
      <c r="A129" s="31" t="s">
        <v>423</v>
      </c>
      <c r="B129" s="31" t="s">
        <v>194</v>
      </c>
      <c r="C129" s="31" t="s">
        <v>370</v>
      </c>
      <c r="D129" s="31" t="s">
        <v>388</v>
      </c>
      <c r="E129" s="33">
        <v>19</v>
      </c>
      <c r="F129" s="33">
        <v>170</v>
      </c>
    </row>
    <row r="130" spans="1:6" ht="51">
      <c r="A130" s="31" t="s">
        <v>423</v>
      </c>
      <c r="B130" s="31" t="s">
        <v>194</v>
      </c>
      <c r="C130" s="31" t="s">
        <v>370</v>
      </c>
      <c r="D130" s="31" t="s">
        <v>389</v>
      </c>
      <c r="E130" s="33">
        <v>127</v>
      </c>
      <c r="F130" s="33">
        <v>677</v>
      </c>
    </row>
    <row r="131" spans="1:6" ht="51">
      <c r="A131" s="31" t="s">
        <v>423</v>
      </c>
      <c r="B131" s="31" t="s">
        <v>194</v>
      </c>
      <c r="C131" s="31" t="s">
        <v>370</v>
      </c>
      <c r="D131" s="31" t="s">
        <v>372</v>
      </c>
      <c r="E131" s="33">
        <v>56</v>
      </c>
      <c r="F131" s="33">
        <v>292</v>
      </c>
    </row>
    <row r="132" spans="1:6" ht="51">
      <c r="A132" s="31" t="s">
        <v>423</v>
      </c>
      <c r="B132" s="31" t="s">
        <v>194</v>
      </c>
      <c r="C132" s="31" t="s">
        <v>370</v>
      </c>
      <c r="D132" s="31" t="s">
        <v>390</v>
      </c>
      <c r="E132" s="33">
        <v>30</v>
      </c>
      <c r="F132" s="33">
        <v>180</v>
      </c>
    </row>
    <row r="133" spans="1:6" ht="38.25">
      <c r="A133" s="31" t="s">
        <v>423</v>
      </c>
      <c r="B133" s="31" t="s">
        <v>194</v>
      </c>
      <c r="C133" s="31" t="s">
        <v>370</v>
      </c>
      <c r="D133" s="31" t="s">
        <v>391</v>
      </c>
      <c r="E133" s="33">
        <v>36</v>
      </c>
      <c r="F133" s="33">
        <v>195</v>
      </c>
    </row>
    <row r="134" spans="1:6" ht="38.25">
      <c r="A134" s="31" t="s">
        <v>423</v>
      </c>
      <c r="B134" s="31" t="s">
        <v>194</v>
      </c>
      <c r="C134" s="31" t="s">
        <v>442</v>
      </c>
      <c r="D134" s="31" t="s">
        <v>443</v>
      </c>
      <c r="E134" s="33">
        <v>36</v>
      </c>
      <c r="F134" s="33">
        <v>594</v>
      </c>
    </row>
    <row r="135" spans="1:6" ht="25.5">
      <c r="A135" s="31" t="s">
        <v>423</v>
      </c>
      <c r="B135" s="31" t="s">
        <v>194</v>
      </c>
      <c r="C135" s="31" t="s">
        <v>442</v>
      </c>
      <c r="D135" s="31" t="s">
        <v>444</v>
      </c>
      <c r="E135" s="33">
        <v>4</v>
      </c>
      <c r="F135" s="33">
        <v>66</v>
      </c>
    </row>
    <row r="136" spans="1:6" ht="25.5">
      <c r="A136" s="32" t="s">
        <v>423</v>
      </c>
      <c r="B136" s="32" t="s">
        <v>194</v>
      </c>
      <c r="C136" s="32" t="s">
        <v>373</v>
      </c>
      <c r="D136" s="32" t="s">
        <v>374</v>
      </c>
      <c r="E136" s="34">
        <v>437</v>
      </c>
      <c r="F136" s="34">
        <v>2954</v>
      </c>
    </row>
    <row r="137" spans="1:6" ht="51">
      <c r="A137" s="31" t="s">
        <v>423</v>
      </c>
      <c r="B137" s="31" t="s">
        <v>194</v>
      </c>
      <c r="C137" s="31" t="s">
        <v>374</v>
      </c>
      <c r="D137" s="31" t="s">
        <v>375</v>
      </c>
      <c r="E137" s="33">
        <v>23</v>
      </c>
      <c r="F137" s="33">
        <v>240</v>
      </c>
    </row>
    <row r="138" spans="1:6" ht="51">
      <c r="A138" s="31" t="s">
        <v>423</v>
      </c>
      <c r="B138" s="31" t="s">
        <v>194</v>
      </c>
      <c r="C138" s="31" t="s">
        <v>374</v>
      </c>
      <c r="D138" s="31" t="s">
        <v>405</v>
      </c>
      <c r="E138" s="33">
        <v>6</v>
      </c>
      <c r="F138" s="33">
        <v>62</v>
      </c>
    </row>
    <row r="139" spans="1:6" ht="51">
      <c r="A139" s="31" t="s">
        <v>423</v>
      </c>
      <c r="B139" s="31" t="s">
        <v>194</v>
      </c>
      <c r="C139" s="31" t="s">
        <v>374</v>
      </c>
      <c r="D139" s="31" t="s">
        <v>406</v>
      </c>
      <c r="E139" s="33">
        <v>4</v>
      </c>
      <c r="F139" s="33">
        <v>41</v>
      </c>
    </row>
    <row r="140" spans="1:6" ht="51">
      <c r="A140" s="31" t="s">
        <v>423</v>
      </c>
      <c r="B140" s="31" t="s">
        <v>194</v>
      </c>
      <c r="C140" s="31" t="s">
        <v>374</v>
      </c>
      <c r="D140" s="31" t="s">
        <v>376</v>
      </c>
      <c r="E140" s="33">
        <v>137</v>
      </c>
      <c r="F140" s="33">
        <v>1425</v>
      </c>
    </row>
    <row r="141" spans="1:6" ht="51">
      <c r="A141" s="31" t="s">
        <v>423</v>
      </c>
      <c r="B141" s="31" t="s">
        <v>194</v>
      </c>
      <c r="C141" s="31" t="s">
        <v>374</v>
      </c>
      <c r="D141" s="31" t="s">
        <v>407</v>
      </c>
      <c r="E141" s="33">
        <v>24</v>
      </c>
      <c r="F141" s="33">
        <v>250</v>
      </c>
    </row>
    <row r="142" spans="1:6" ht="51">
      <c r="A142" s="31" t="s">
        <v>423</v>
      </c>
      <c r="B142" s="31" t="s">
        <v>194</v>
      </c>
      <c r="C142" s="31" t="s">
        <v>374</v>
      </c>
      <c r="D142" s="31" t="s">
        <v>408</v>
      </c>
      <c r="E142" s="33">
        <v>7</v>
      </c>
      <c r="F142" s="33">
        <v>73</v>
      </c>
    </row>
    <row r="143" spans="1:6" ht="25.5">
      <c r="A143" s="32" t="s">
        <v>423</v>
      </c>
      <c r="B143" s="32" t="s">
        <v>194</v>
      </c>
      <c r="C143" s="32" t="s">
        <v>373</v>
      </c>
      <c r="D143" s="32" t="s">
        <v>374</v>
      </c>
      <c r="E143" s="34">
        <v>201</v>
      </c>
      <c r="F143" s="34">
        <v>2091</v>
      </c>
    </row>
    <row r="144" spans="1:6" ht="102">
      <c r="A144" s="31" t="s">
        <v>423</v>
      </c>
      <c r="B144" s="31" t="s">
        <v>195</v>
      </c>
      <c r="C144" s="31" t="s">
        <v>378</v>
      </c>
      <c r="D144" s="31" t="s">
        <v>445</v>
      </c>
      <c r="E144" s="33">
        <v>52</v>
      </c>
      <c r="F144" s="33">
        <v>970</v>
      </c>
    </row>
    <row r="145" spans="1:6" ht="63.75">
      <c r="A145" s="31" t="s">
        <v>423</v>
      </c>
      <c r="B145" s="31" t="s">
        <v>195</v>
      </c>
      <c r="C145" s="31" t="s">
        <v>378</v>
      </c>
      <c r="D145" s="31" t="s">
        <v>446</v>
      </c>
      <c r="E145" s="33">
        <v>26</v>
      </c>
      <c r="F145" s="33">
        <v>486</v>
      </c>
    </row>
    <row r="146" spans="1:6" ht="102">
      <c r="A146" s="31" t="s">
        <v>423</v>
      </c>
      <c r="B146" s="31" t="s">
        <v>195</v>
      </c>
      <c r="C146" s="31" t="s">
        <v>378</v>
      </c>
      <c r="D146" s="31" t="s">
        <v>447</v>
      </c>
      <c r="E146" s="33">
        <v>8</v>
      </c>
      <c r="F146" s="33">
        <v>128</v>
      </c>
    </row>
    <row r="147" spans="1:6" ht="38.25">
      <c r="A147" s="31" t="s">
        <v>423</v>
      </c>
      <c r="B147" s="31" t="s">
        <v>195</v>
      </c>
      <c r="C147" s="31" t="s">
        <v>378</v>
      </c>
      <c r="D147" s="31" t="s">
        <v>448</v>
      </c>
      <c r="E147" s="33">
        <v>1</v>
      </c>
      <c r="F147" s="33">
        <v>16</v>
      </c>
    </row>
    <row r="148" spans="1:6" ht="76.5">
      <c r="A148" s="31" t="s">
        <v>423</v>
      </c>
      <c r="B148" s="31" t="s">
        <v>195</v>
      </c>
      <c r="C148" s="31" t="s">
        <v>378</v>
      </c>
      <c r="D148" s="31" t="s">
        <v>449</v>
      </c>
      <c r="E148" s="33">
        <v>2</v>
      </c>
      <c r="F148" s="33">
        <v>32</v>
      </c>
    </row>
    <row r="149" spans="1:6" ht="216.75">
      <c r="A149" s="31" t="s">
        <v>423</v>
      </c>
      <c r="B149" s="31" t="s">
        <v>195</v>
      </c>
      <c r="C149" s="31" t="s">
        <v>378</v>
      </c>
      <c r="D149" s="33" t="s">
        <v>450</v>
      </c>
      <c r="E149" s="33">
        <v>72</v>
      </c>
      <c r="F149" s="33">
        <v>924</v>
      </c>
    </row>
    <row r="150" spans="1:6" ht="102">
      <c r="A150" s="31" t="s">
        <v>423</v>
      </c>
      <c r="B150" s="31" t="s">
        <v>195</v>
      </c>
      <c r="C150" s="31" t="s">
        <v>378</v>
      </c>
      <c r="D150" s="31" t="s">
        <v>451</v>
      </c>
      <c r="E150" s="33">
        <v>2</v>
      </c>
      <c r="F150" s="33">
        <v>40</v>
      </c>
    </row>
    <row r="151" spans="1:6" ht="63.75">
      <c r="A151" s="31" t="s">
        <v>423</v>
      </c>
      <c r="B151" s="31" t="s">
        <v>195</v>
      </c>
      <c r="C151" s="31" t="s">
        <v>381</v>
      </c>
      <c r="D151" s="31" t="s">
        <v>452</v>
      </c>
      <c r="E151" s="33">
        <v>16</v>
      </c>
      <c r="F151" s="33">
        <v>112</v>
      </c>
    </row>
    <row r="152" spans="1:6" ht="76.5">
      <c r="A152" s="31" t="s">
        <v>423</v>
      </c>
      <c r="B152" s="31" t="s">
        <v>195</v>
      </c>
      <c r="C152" s="31" t="s">
        <v>381</v>
      </c>
      <c r="D152" s="31" t="s">
        <v>453</v>
      </c>
      <c r="E152" s="33">
        <v>14</v>
      </c>
      <c r="F152" s="33">
        <v>101</v>
      </c>
    </row>
    <row r="153" spans="1:6" ht="63.75">
      <c r="A153" s="31" t="s">
        <v>423</v>
      </c>
      <c r="B153" s="31" t="s">
        <v>195</v>
      </c>
      <c r="C153" s="31" t="s">
        <v>381</v>
      </c>
      <c r="D153" s="31" t="s">
        <v>454</v>
      </c>
      <c r="E153" s="33">
        <v>1</v>
      </c>
      <c r="F153" s="33">
        <v>7</v>
      </c>
    </row>
    <row r="154" spans="1:6" ht="89.25">
      <c r="A154" s="31" t="s">
        <v>423</v>
      </c>
      <c r="B154" s="31" t="s">
        <v>195</v>
      </c>
      <c r="C154" s="31" t="s">
        <v>381</v>
      </c>
      <c r="D154" s="31" t="s">
        <v>455</v>
      </c>
      <c r="E154" s="33">
        <v>27</v>
      </c>
      <c r="F154" s="33">
        <v>189</v>
      </c>
    </row>
    <row r="155" spans="1:6" ht="102">
      <c r="A155" s="31" t="s">
        <v>423</v>
      </c>
      <c r="B155" s="31" t="s">
        <v>195</v>
      </c>
      <c r="C155" s="31" t="s">
        <v>381</v>
      </c>
      <c r="D155" s="31" t="s">
        <v>456</v>
      </c>
      <c r="E155" s="33">
        <v>60</v>
      </c>
      <c r="F155" s="33">
        <v>524</v>
      </c>
    </row>
    <row r="156" spans="1:6" ht="89.25">
      <c r="A156" s="31" t="s">
        <v>423</v>
      </c>
      <c r="B156" s="31" t="s">
        <v>195</v>
      </c>
      <c r="C156" s="31" t="s">
        <v>381</v>
      </c>
      <c r="D156" s="31" t="s">
        <v>383</v>
      </c>
      <c r="E156" s="33">
        <v>24</v>
      </c>
      <c r="F156" s="33">
        <v>226</v>
      </c>
    </row>
    <row r="157" spans="1:6" ht="102">
      <c r="A157" s="31" t="s">
        <v>423</v>
      </c>
      <c r="B157" s="31" t="s">
        <v>195</v>
      </c>
      <c r="C157" s="31" t="s">
        <v>381</v>
      </c>
      <c r="D157" s="31" t="s">
        <v>457</v>
      </c>
      <c r="E157" s="33">
        <v>60</v>
      </c>
      <c r="F157" s="33">
        <v>90</v>
      </c>
    </row>
    <row r="158" spans="1:6" ht="51">
      <c r="A158" s="31" t="s">
        <v>423</v>
      </c>
      <c r="B158" s="31" t="s">
        <v>195</v>
      </c>
      <c r="C158" s="31" t="s">
        <v>458</v>
      </c>
      <c r="D158" s="31" t="s">
        <v>459</v>
      </c>
      <c r="E158" s="33">
        <v>1</v>
      </c>
      <c r="F158" s="33">
        <v>18</v>
      </c>
    </row>
    <row r="159" spans="1:6" ht="89.25">
      <c r="A159" s="31" t="s">
        <v>423</v>
      </c>
      <c r="B159" s="31" t="s">
        <v>195</v>
      </c>
      <c r="C159" s="31" t="s">
        <v>458</v>
      </c>
      <c r="D159" s="31" t="s">
        <v>460</v>
      </c>
      <c r="E159" s="33">
        <v>5</v>
      </c>
      <c r="F159" s="33">
        <v>50</v>
      </c>
    </row>
    <row r="160" spans="1:6" ht="89.25">
      <c r="A160" s="31" t="s">
        <v>423</v>
      </c>
      <c r="B160" s="31" t="s">
        <v>195</v>
      </c>
      <c r="C160" s="31" t="s">
        <v>458</v>
      </c>
      <c r="D160" s="31" t="s">
        <v>461</v>
      </c>
      <c r="E160" s="33">
        <v>12</v>
      </c>
      <c r="F160" s="33">
        <v>180</v>
      </c>
    </row>
    <row r="161" spans="1:6" ht="51">
      <c r="A161" s="31" t="s">
        <v>423</v>
      </c>
      <c r="B161" s="31" t="s">
        <v>195</v>
      </c>
      <c r="C161" s="31" t="s">
        <v>370</v>
      </c>
      <c r="D161" s="31" t="s">
        <v>387</v>
      </c>
      <c r="E161" s="33">
        <v>233</v>
      </c>
      <c r="F161" s="33">
        <v>1819</v>
      </c>
    </row>
    <row r="162" spans="1:6" ht="51">
      <c r="A162" s="31" t="s">
        <v>423</v>
      </c>
      <c r="B162" s="31" t="s">
        <v>195</v>
      </c>
      <c r="C162" s="31" t="s">
        <v>370</v>
      </c>
      <c r="D162" s="31" t="s">
        <v>371</v>
      </c>
      <c r="E162" s="33">
        <v>137</v>
      </c>
      <c r="F162" s="33">
        <v>1089</v>
      </c>
    </row>
    <row r="163" spans="1:6" ht="51">
      <c r="A163" s="31" t="s">
        <v>423</v>
      </c>
      <c r="B163" s="31" t="s">
        <v>195</v>
      </c>
      <c r="C163" s="31" t="s">
        <v>370</v>
      </c>
      <c r="D163" s="31" t="s">
        <v>388</v>
      </c>
      <c r="E163" s="33">
        <v>46</v>
      </c>
      <c r="F163" s="33">
        <v>301</v>
      </c>
    </row>
    <row r="164" spans="1:6" ht="51">
      <c r="A164" s="31" t="s">
        <v>423</v>
      </c>
      <c r="B164" s="31" t="s">
        <v>195</v>
      </c>
      <c r="C164" s="31" t="s">
        <v>370</v>
      </c>
      <c r="D164" s="31" t="s">
        <v>389</v>
      </c>
      <c r="E164" s="33">
        <v>228</v>
      </c>
      <c r="F164" s="33">
        <v>2052</v>
      </c>
    </row>
    <row r="165" spans="1:6" ht="51">
      <c r="A165" s="31" t="s">
        <v>423</v>
      </c>
      <c r="B165" s="31" t="s">
        <v>195</v>
      </c>
      <c r="C165" s="31" t="s">
        <v>370</v>
      </c>
      <c r="D165" s="31" t="s">
        <v>372</v>
      </c>
      <c r="E165" s="33">
        <v>168</v>
      </c>
      <c r="F165" s="33">
        <v>1215</v>
      </c>
    </row>
    <row r="166" spans="1:6" ht="51">
      <c r="A166" s="31" t="s">
        <v>423</v>
      </c>
      <c r="B166" s="31" t="s">
        <v>195</v>
      </c>
      <c r="C166" s="31" t="s">
        <v>370</v>
      </c>
      <c r="D166" s="31" t="s">
        <v>390</v>
      </c>
      <c r="E166" s="33">
        <v>29</v>
      </c>
      <c r="F166" s="33">
        <v>250</v>
      </c>
    </row>
    <row r="167" spans="1:6" ht="38.25">
      <c r="A167" s="31" t="s">
        <v>423</v>
      </c>
      <c r="B167" s="31" t="s">
        <v>195</v>
      </c>
      <c r="C167" s="31" t="s">
        <v>370</v>
      </c>
      <c r="D167" s="31" t="s">
        <v>391</v>
      </c>
      <c r="E167" s="33">
        <v>64</v>
      </c>
      <c r="F167" s="33">
        <v>488</v>
      </c>
    </row>
    <row r="168" spans="1:6" ht="63.75">
      <c r="A168" s="31" t="s">
        <v>423</v>
      </c>
      <c r="B168" s="31" t="s">
        <v>195</v>
      </c>
      <c r="C168" s="31" t="s">
        <v>370</v>
      </c>
      <c r="D168" s="31" t="s">
        <v>392</v>
      </c>
      <c r="E168" s="33">
        <v>6</v>
      </c>
      <c r="F168" s="33">
        <v>40</v>
      </c>
    </row>
    <row r="169" spans="1:6" ht="63.75">
      <c r="A169" s="31" t="s">
        <v>423</v>
      </c>
      <c r="B169" s="31" t="s">
        <v>195</v>
      </c>
      <c r="C169" s="31" t="s">
        <v>370</v>
      </c>
      <c r="D169" s="31" t="s">
        <v>393</v>
      </c>
      <c r="E169" s="33">
        <v>4</v>
      </c>
      <c r="F169" s="33">
        <v>23</v>
      </c>
    </row>
    <row r="170" spans="1:6" ht="38.25">
      <c r="A170" s="31" t="s">
        <v>423</v>
      </c>
      <c r="B170" s="31" t="s">
        <v>195</v>
      </c>
      <c r="C170" s="31" t="s">
        <v>370</v>
      </c>
      <c r="D170" s="31" t="s">
        <v>394</v>
      </c>
      <c r="E170" s="33">
        <v>27</v>
      </c>
      <c r="F170" s="33">
        <v>243</v>
      </c>
    </row>
    <row r="171" spans="1:6" ht="102">
      <c r="A171" s="31" t="s">
        <v>423</v>
      </c>
      <c r="B171" s="31" t="s">
        <v>195</v>
      </c>
      <c r="C171" s="31" t="s">
        <v>395</v>
      </c>
      <c r="D171" s="31" t="s">
        <v>462</v>
      </c>
      <c r="E171" s="33">
        <v>5</v>
      </c>
      <c r="F171" s="33">
        <v>50</v>
      </c>
    </row>
    <row r="172" spans="1:6" ht="140.25">
      <c r="A172" s="31" t="s">
        <v>423</v>
      </c>
      <c r="B172" s="31" t="s">
        <v>195</v>
      </c>
      <c r="C172" s="31" t="s">
        <v>395</v>
      </c>
      <c r="D172" s="31" t="s">
        <v>396</v>
      </c>
      <c r="E172" s="33">
        <v>75</v>
      </c>
      <c r="F172" s="33">
        <v>295</v>
      </c>
    </row>
    <row r="173" spans="1:6" ht="165.75">
      <c r="A173" s="31" t="s">
        <v>423</v>
      </c>
      <c r="B173" s="31" t="s">
        <v>195</v>
      </c>
      <c r="C173" s="31" t="s">
        <v>395</v>
      </c>
      <c r="D173" s="31" t="s">
        <v>463</v>
      </c>
      <c r="E173" s="33">
        <v>21</v>
      </c>
      <c r="F173" s="33">
        <v>315</v>
      </c>
    </row>
    <row r="174" spans="1:6" ht="51">
      <c r="A174" s="31" t="s">
        <v>423</v>
      </c>
      <c r="B174" s="31" t="s">
        <v>195</v>
      </c>
      <c r="C174" s="31" t="s">
        <v>399</v>
      </c>
      <c r="D174" s="31" t="s">
        <v>402</v>
      </c>
      <c r="E174" s="33">
        <v>10</v>
      </c>
      <c r="F174" s="33">
        <v>120</v>
      </c>
    </row>
    <row r="175" spans="1:6" ht="51">
      <c r="A175" s="31" t="s">
        <v>423</v>
      </c>
      <c r="B175" s="31" t="s">
        <v>195</v>
      </c>
      <c r="C175" s="31" t="s">
        <v>399</v>
      </c>
      <c r="D175" s="31" t="s">
        <v>464</v>
      </c>
      <c r="E175" s="33">
        <v>70</v>
      </c>
      <c r="F175" s="33">
        <v>850</v>
      </c>
    </row>
    <row r="176" spans="1:6" ht="51">
      <c r="A176" s="31" t="s">
        <v>423</v>
      </c>
      <c r="B176" s="31" t="s">
        <v>195</v>
      </c>
      <c r="C176" s="31" t="s">
        <v>399</v>
      </c>
      <c r="D176" s="31" t="s">
        <v>404</v>
      </c>
      <c r="E176" s="33">
        <v>57</v>
      </c>
      <c r="F176" s="33">
        <v>565</v>
      </c>
    </row>
    <row r="177" spans="1:6" ht="38.25">
      <c r="A177" s="31" t="s">
        <v>423</v>
      </c>
      <c r="B177" s="31" t="s">
        <v>195</v>
      </c>
      <c r="C177" s="31" t="s">
        <v>465</v>
      </c>
      <c r="D177" s="31" t="s">
        <v>466</v>
      </c>
      <c r="E177" s="33">
        <v>5</v>
      </c>
      <c r="F177" s="33">
        <v>35</v>
      </c>
    </row>
    <row r="178" spans="1:6">
      <c r="A178" s="32" t="s">
        <v>423</v>
      </c>
      <c r="B178" s="32" t="s">
        <v>195</v>
      </c>
      <c r="C178" s="32" t="s">
        <v>373</v>
      </c>
      <c r="D178" s="32" t="s">
        <v>374</v>
      </c>
      <c r="E178" s="34">
        <v>1568</v>
      </c>
      <c r="F178" s="34">
        <v>13843</v>
      </c>
    </row>
    <row r="179" spans="1:6" ht="51">
      <c r="A179" s="31" t="s">
        <v>423</v>
      </c>
      <c r="B179" s="31" t="s">
        <v>195</v>
      </c>
      <c r="C179" s="31" t="s">
        <v>374</v>
      </c>
      <c r="D179" s="31" t="s">
        <v>375</v>
      </c>
      <c r="E179" s="33">
        <v>197</v>
      </c>
      <c r="F179" s="33">
        <v>2049</v>
      </c>
    </row>
    <row r="180" spans="1:6" ht="51">
      <c r="A180" s="31" t="s">
        <v>423</v>
      </c>
      <c r="B180" s="31" t="s">
        <v>195</v>
      </c>
      <c r="C180" s="31" t="s">
        <v>374</v>
      </c>
      <c r="D180" s="31" t="s">
        <v>405</v>
      </c>
      <c r="E180" s="33">
        <v>65</v>
      </c>
      <c r="F180" s="33">
        <v>676</v>
      </c>
    </row>
    <row r="181" spans="1:6" ht="51">
      <c r="A181" s="31" t="s">
        <v>423</v>
      </c>
      <c r="B181" s="31" t="s">
        <v>195</v>
      </c>
      <c r="C181" s="31" t="s">
        <v>374</v>
      </c>
      <c r="D181" s="31" t="s">
        <v>406</v>
      </c>
      <c r="E181" s="33">
        <v>23</v>
      </c>
      <c r="F181" s="33">
        <v>240</v>
      </c>
    </row>
    <row r="182" spans="1:6" ht="51">
      <c r="A182" s="31" t="s">
        <v>423</v>
      </c>
      <c r="B182" s="31" t="s">
        <v>195</v>
      </c>
      <c r="C182" s="31" t="s">
        <v>374</v>
      </c>
      <c r="D182" s="31" t="s">
        <v>376</v>
      </c>
      <c r="E182" s="33">
        <v>523</v>
      </c>
      <c r="F182" s="33">
        <v>5439</v>
      </c>
    </row>
    <row r="183" spans="1:6" ht="51">
      <c r="A183" s="31" t="s">
        <v>423</v>
      </c>
      <c r="B183" s="31" t="s">
        <v>195</v>
      </c>
      <c r="C183" s="31" t="s">
        <v>374</v>
      </c>
      <c r="D183" s="31" t="s">
        <v>407</v>
      </c>
      <c r="E183" s="33">
        <v>70</v>
      </c>
      <c r="F183" s="33">
        <v>728</v>
      </c>
    </row>
    <row r="184" spans="1:6" ht="51">
      <c r="A184" s="31" t="s">
        <v>423</v>
      </c>
      <c r="B184" s="31" t="s">
        <v>195</v>
      </c>
      <c r="C184" s="31" t="s">
        <v>374</v>
      </c>
      <c r="D184" s="31" t="s">
        <v>408</v>
      </c>
      <c r="E184" s="33">
        <v>15</v>
      </c>
      <c r="F184" s="33">
        <v>155</v>
      </c>
    </row>
    <row r="185" spans="1:6">
      <c r="A185" s="32" t="s">
        <v>423</v>
      </c>
      <c r="B185" s="32" t="s">
        <v>195</v>
      </c>
      <c r="C185" s="32" t="s">
        <v>373</v>
      </c>
      <c r="D185" s="32" t="s">
        <v>374</v>
      </c>
      <c r="E185" s="34">
        <v>893</v>
      </c>
      <c r="F185" s="34">
        <v>9287</v>
      </c>
    </row>
    <row r="186" spans="1:6" ht="165.75">
      <c r="A186" s="31" t="s">
        <v>423</v>
      </c>
      <c r="B186" s="31" t="s">
        <v>196</v>
      </c>
      <c r="C186" s="31" t="s">
        <v>409</v>
      </c>
      <c r="D186" s="31" t="s">
        <v>467</v>
      </c>
      <c r="E186" s="33">
        <v>42</v>
      </c>
      <c r="F186" s="33">
        <v>420</v>
      </c>
    </row>
    <row r="187" spans="1:6" ht="165.75">
      <c r="A187" s="31" t="s">
        <v>423</v>
      </c>
      <c r="B187" s="31" t="s">
        <v>196</v>
      </c>
      <c r="C187" s="31" t="s">
        <v>409</v>
      </c>
      <c r="D187" s="31" t="s">
        <v>468</v>
      </c>
      <c r="E187" s="33">
        <v>23</v>
      </c>
      <c r="F187" s="33">
        <v>230</v>
      </c>
    </row>
    <row r="188" spans="1:6" ht="89.25">
      <c r="A188" s="31" t="s">
        <v>423</v>
      </c>
      <c r="B188" s="31" t="s">
        <v>196</v>
      </c>
      <c r="C188" s="31" t="s">
        <v>409</v>
      </c>
      <c r="D188" s="31" t="s">
        <v>412</v>
      </c>
      <c r="E188" s="33">
        <v>3</v>
      </c>
      <c r="F188" s="33">
        <v>30</v>
      </c>
    </row>
    <row r="189" spans="1:6" ht="89.25">
      <c r="A189" s="31" t="s">
        <v>423</v>
      </c>
      <c r="B189" s="31" t="s">
        <v>196</v>
      </c>
      <c r="C189" s="31" t="s">
        <v>409</v>
      </c>
      <c r="D189" s="31" t="s">
        <v>413</v>
      </c>
      <c r="E189" s="33">
        <v>10</v>
      </c>
      <c r="F189" s="33">
        <v>100</v>
      </c>
    </row>
    <row r="190" spans="1:6" ht="89.25">
      <c r="A190" s="31" t="s">
        <v>423</v>
      </c>
      <c r="B190" s="31" t="s">
        <v>196</v>
      </c>
      <c r="C190" s="31" t="s">
        <v>409</v>
      </c>
      <c r="D190" s="31" t="s">
        <v>469</v>
      </c>
      <c r="E190" s="33">
        <v>2</v>
      </c>
      <c r="F190" s="33">
        <v>20</v>
      </c>
    </row>
    <row r="191" spans="1:6" ht="89.25">
      <c r="A191" s="31" t="s">
        <v>423</v>
      </c>
      <c r="B191" s="31" t="s">
        <v>196</v>
      </c>
      <c r="C191" s="31" t="s">
        <v>409</v>
      </c>
      <c r="D191" s="31" t="s">
        <v>414</v>
      </c>
      <c r="E191" s="33">
        <v>3</v>
      </c>
      <c r="F191" s="33">
        <v>30</v>
      </c>
    </row>
    <row r="192" spans="1:6" ht="89.25">
      <c r="A192" s="31" t="s">
        <v>423</v>
      </c>
      <c r="B192" s="31" t="s">
        <v>196</v>
      </c>
      <c r="C192" s="31" t="s">
        <v>409</v>
      </c>
      <c r="D192" s="31" t="s">
        <v>470</v>
      </c>
      <c r="E192" s="33">
        <v>11</v>
      </c>
      <c r="F192" s="33">
        <v>110</v>
      </c>
    </row>
    <row r="193" spans="1:6" ht="89.25">
      <c r="A193" s="31" t="s">
        <v>423</v>
      </c>
      <c r="B193" s="31" t="s">
        <v>196</v>
      </c>
      <c r="C193" s="31" t="s">
        <v>409</v>
      </c>
      <c r="D193" s="31" t="s">
        <v>415</v>
      </c>
      <c r="E193" s="33">
        <v>1</v>
      </c>
      <c r="F193" s="33">
        <v>10</v>
      </c>
    </row>
    <row r="194" spans="1:6" ht="102">
      <c r="A194" s="31" t="s">
        <v>423</v>
      </c>
      <c r="B194" s="31" t="s">
        <v>196</v>
      </c>
      <c r="C194" s="31" t="s">
        <v>409</v>
      </c>
      <c r="D194" s="31" t="s">
        <v>416</v>
      </c>
      <c r="E194" s="33">
        <v>4</v>
      </c>
      <c r="F194" s="33">
        <v>40</v>
      </c>
    </row>
    <row r="195" spans="1:6" ht="89.25">
      <c r="A195" s="31" t="s">
        <v>423</v>
      </c>
      <c r="B195" s="31" t="s">
        <v>196</v>
      </c>
      <c r="C195" s="31" t="s">
        <v>409</v>
      </c>
      <c r="D195" s="31" t="s">
        <v>471</v>
      </c>
      <c r="E195" s="33">
        <v>42</v>
      </c>
      <c r="F195" s="33">
        <v>420</v>
      </c>
    </row>
    <row r="196" spans="1:6" ht="102">
      <c r="A196" s="31" t="s">
        <v>423</v>
      </c>
      <c r="B196" s="31" t="s">
        <v>196</v>
      </c>
      <c r="C196" s="31" t="s">
        <v>409</v>
      </c>
      <c r="D196" s="31" t="s">
        <v>472</v>
      </c>
      <c r="E196" s="33">
        <v>4</v>
      </c>
      <c r="F196" s="33">
        <v>40</v>
      </c>
    </row>
    <row r="197" spans="1:6" ht="25.5">
      <c r="A197" s="32" t="s">
        <v>423</v>
      </c>
      <c r="B197" s="32" t="s">
        <v>196</v>
      </c>
      <c r="C197" s="32" t="s">
        <v>373</v>
      </c>
      <c r="D197" s="32" t="s">
        <v>374</v>
      </c>
      <c r="E197" s="34">
        <v>145</v>
      </c>
      <c r="F197" s="34">
        <v>1450</v>
      </c>
    </row>
    <row r="198" spans="1:6" ht="102">
      <c r="A198" s="31" t="s">
        <v>423</v>
      </c>
      <c r="B198" s="31" t="s">
        <v>259</v>
      </c>
      <c r="C198" s="31" t="s">
        <v>378</v>
      </c>
      <c r="D198" s="31" t="s">
        <v>447</v>
      </c>
      <c r="E198" s="33">
        <v>6</v>
      </c>
      <c r="F198" s="33">
        <v>114</v>
      </c>
    </row>
    <row r="199" spans="1:6" ht="89.25">
      <c r="A199" s="31" t="s">
        <v>423</v>
      </c>
      <c r="B199" s="31" t="s">
        <v>259</v>
      </c>
      <c r="C199" s="31" t="s">
        <v>409</v>
      </c>
      <c r="D199" s="31" t="s">
        <v>412</v>
      </c>
      <c r="E199" s="33">
        <v>8</v>
      </c>
      <c r="F199" s="33">
        <v>112</v>
      </c>
    </row>
    <row r="200" spans="1:6" ht="89.25">
      <c r="A200" s="31" t="s">
        <v>423</v>
      </c>
      <c r="B200" s="31" t="s">
        <v>259</v>
      </c>
      <c r="C200" s="31" t="s">
        <v>409</v>
      </c>
      <c r="D200" s="31" t="s">
        <v>471</v>
      </c>
      <c r="E200" s="33">
        <v>5</v>
      </c>
      <c r="F200" s="33">
        <v>70</v>
      </c>
    </row>
    <row r="201" spans="1:6" ht="63.75">
      <c r="A201" s="31" t="s">
        <v>423</v>
      </c>
      <c r="B201" s="31" t="s">
        <v>259</v>
      </c>
      <c r="C201" s="31" t="s">
        <v>381</v>
      </c>
      <c r="D201" s="31" t="s">
        <v>452</v>
      </c>
      <c r="E201" s="33">
        <v>16</v>
      </c>
      <c r="F201" s="33">
        <v>160</v>
      </c>
    </row>
    <row r="202" spans="1:6" ht="76.5">
      <c r="A202" s="31" t="s">
        <v>423</v>
      </c>
      <c r="B202" s="31" t="s">
        <v>259</v>
      </c>
      <c r="C202" s="31" t="s">
        <v>381</v>
      </c>
      <c r="D202" s="31" t="s">
        <v>453</v>
      </c>
      <c r="E202" s="33">
        <v>12</v>
      </c>
      <c r="F202" s="33">
        <v>120</v>
      </c>
    </row>
    <row r="203" spans="1:6" ht="89.25">
      <c r="A203" s="31" t="s">
        <v>423</v>
      </c>
      <c r="B203" s="31" t="s">
        <v>259</v>
      </c>
      <c r="C203" s="31" t="s">
        <v>381</v>
      </c>
      <c r="D203" s="31" t="s">
        <v>473</v>
      </c>
      <c r="E203" s="33">
        <v>31</v>
      </c>
      <c r="F203" s="33">
        <v>310</v>
      </c>
    </row>
    <row r="204" spans="1:6" ht="63.75">
      <c r="A204" s="31" t="s">
        <v>423</v>
      </c>
      <c r="B204" s="31" t="s">
        <v>259</v>
      </c>
      <c r="C204" s="31" t="s">
        <v>381</v>
      </c>
      <c r="D204" s="31" t="s">
        <v>454</v>
      </c>
      <c r="E204" s="33">
        <v>13</v>
      </c>
      <c r="F204" s="33">
        <v>130</v>
      </c>
    </row>
    <row r="205" spans="1:6" ht="89.25">
      <c r="A205" s="31" t="s">
        <v>423</v>
      </c>
      <c r="B205" s="31" t="s">
        <v>259</v>
      </c>
      <c r="C205" s="31" t="s">
        <v>381</v>
      </c>
      <c r="D205" s="31" t="s">
        <v>383</v>
      </c>
      <c r="E205" s="33">
        <v>11</v>
      </c>
      <c r="F205" s="33">
        <v>154</v>
      </c>
    </row>
    <row r="206" spans="1:6" ht="89.25">
      <c r="A206" s="31" t="s">
        <v>423</v>
      </c>
      <c r="B206" s="31" t="s">
        <v>259</v>
      </c>
      <c r="C206" s="31" t="s">
        <v>458</v>
      </c>
      <c r="D206" s="31" t="s">
        <v>474</v>
      </c>
      <c r="E206" s="33">
        <v>18</v>
      </c>
      <c r="F206" s="33">
        <v>144</v>
      </c>
    </row>
    <row r="207" spans="1:6" ht="63.75">
      <c r="A207" s="31" t="s">
        <v>423</v>
      </c>
      <c r="B207" s="31" t="s">
        <v>259</v>
      </c>
      <c r="C207" s="31" t="s">
        <v>458</v>
      </c>
      <c r="D207" s="31" t="s">
        <v>475</v>
      </c>
      <c r="E207" s="33">
        <v>4</v>
      </c>
      <c r="F207" s="33">
        <v>84</v>
      </c>
    </row>
    <row r="208" spans="1:6" ht="89.25">
      <c r="A208" s="31" t="s">
        <v>423</v>
      </c>
      <c r="B208" s="31" t="s">
        <v>259</v>
      </c>
      <c r="C208" s="31" t="s">
        <v>458</v>
      </c>
      <c r="D208" s="31" t="s">
        <v>476</v>
      </c>
      <c r="E208" s="33">
        <v>13</v>
      </c>
      <c r="F208" s="33">
        <v>182</v>
      </c>
    </row>
    <row r="209" spans="1:6" ht="51">
      <c r="A209" s="31" t="s">
        <v>423</v>
      </c>
      <c r="B209" s="31" t="s">
        <v>259</v>
      </c>
      <c r="C209" s="31" t="s">
        <v>370</v>
      </c>
      <c r="D209" s="31" t="s">
        <v>387</v>
      </c>
      <c r="E209" s="33">
        <v>154</v>
      </c>
      <c r="F209" s="33">
        <v>1679</v>
      </c>
    </row>
    <row r="210" spans="1:6" ht="51">
      <c r="A210" s="31" t="s">
        <v>423</v>
      </c>
      <c r="B210" s="31" t="s">
        <v>259</v>
      </c>
      <c r="C210" s="31" t="s">
        <v>370</v>
      </c>
      <c r="D210" s="31" t="s">
        <v>371</v>
      </c>
      <c r="E210" s="33">
        <v>120</v>
      </c>
      <c r="F210" s="33">
        <v>1308</v>
      </c>
    </row>
    <row r="211" spans="1:6" ht="51">
      <c r="A211" s="31" t="s">
        <v>423</v>
      </c>
      <c r="B211" s="31" t="s">
        <v>259</v>
      </c>
      <c r="C211" s="31" t="s">
        <v>370</v>
      </c>
      <c r="D211" s="31" t="s">
        <v>388</v>
      </c>
      <c r="E211" s="33">
        <v>56</v>
      </c>
      <c r="F211" s="33">
        <v>611</v>
      </c>
    </row>
    <row r="212" spans="1:6" ht="51">
      <c r="A212" s="31" t="s">
        <v>423</v>
      </c>
      <c r="B212" s="31" t="s">
        <v>259</v>
      </c>
      <c r="C212" s="31" t="s">
        <v>370</v>
      </c>
      <c r="D212" s="31" t="s">
        <v>389</v>
      </c>
      <c r="E212" s="33">
        <v>173</v>
      </c>
      <c r="F212" s="33">
        <v>2076</v>
      </c>
    </row>
    <row r="213" spans="1:6" ht="51">
      <c r="A213" s="31" t="s">
        <v>423</v>
      </c>
      <c r="B213" s="31" t="s">
        <v>259</v>
      </c>
      <c r="C213" s="31" t="s">
        <v>370</v>
      </c>
      <c r="D213" s="31" t="s">
        <v>372</v>
      </c>
      <c r="E213" s="33">
        <v>96</v>
      </c>
      <c r="F213" s="33">
        <v>1152</v>
      </c>
    </row>
    <row r="214" spans="1:6" ht="51">
      <c r="A214" s="31" t="s">
        <v>423</v>
      </c>
      <c r="B214" s="31" t="s">
        <v>259</v>
      </c>
      <c r="C214" s="31" t="s">
        <v>370</v>
      </c>
      <c r="D214" s="31" t="s">
        <v>390</v>
      </c>
      <c r="E214" s="33">
        <v>52</v>
      </c>
      <c r="F214" s="33">
        <v>624</v>
      </c>
    </row>
    <row r="215" spans="1:6" ht="38.25">
      <c r="A215" s="31" t="s">
        <v>423</v>
      </c>
      <c r="B215" s="31" t="s">
        <v>259</v>
      </c>
      <c r="C215" s="31" t="s">
        <v>370</v>
      </c>
      <c r="D215" s="31" t="s">
        <v>391</v>
      </c>
      <c r="E215" s="33">
        <v>169</v>
      </c>
      <c r="F215" s="33">
        <v>1014</v>
      </c>
    </row>
    <row r="216" spans="1:6" ht="63.75">
      <c r="A216" s="31" t="s">
        <v>423</v>
      </c>
      <c r="B216" s="31" t="s">
        <v>259</v>
      </c>
      <c r="C216" s="31" t="s">
        <v>370</v>
      </c>
      <c r="D216" s="31" t="s">
        <v>392</v>
      </c>
      <c r="E216" s="33">
        <v>11</v>
      </c>
      <c r="F216" s="33">
        <v>99</v>
      </c>
    </row>
    <row r="217" spans="1:6" ht="63.75">
      <c r="A217" s="31" t="s">
        <v>423</v>
      </c>
      <c r="B217" s="31" t="s">
        <v>259</v>
      </c>
      <c r="C217" s="31" t="s">
        <v>370</v>
      </c>
      <c r="D217" s="31" t="s">
        <v>393</v>
      </c>
      <c r="E217" s="33">
        <v>31</v>
      </c>
      <c r="F217" s="33">
        <v>211</v>
      </c>
    </row>
    <row r="218" spans="1:6" ht="63.75">
      <c r="A218" s="31" t="s">
        <v>423</v>
      </c>
      <c r="B218" s="31" t="s">
        <v>259</v>
      </c>
      <c r="C218" s="31" t="s">
        <v>370</v>
      </c>
      <c r="D218" s="31" t="s">
        <v>477</v>
      </c>
      <c r="E218" s="33">
        <v>56</v>
      </c>
      <c r="F218" s="33">
        <v>430</v>
      </c>
    </row>
    <row r="219" spans="1:6" ht="114.75">
      <c r="A219" s="31" t="s">
        <v>423</v>
      </c>
      <c r="B219" s="31" t="s">
        <v>259</v>
      </c>
      <c r="C219" s="31" t="s">
        <v>395</v>
      </c>
      <c r="D219" s="31" t="s">
        <v>478</v>
      </c>
      <c r="E219" s="33">
        <v>4</v>
      </c>
      <c r="F219" s="33">
        <v>64</v>
      </c>
    </row>
    <row r="220" spans="1:6" ht="25.5">
      <c r="A220" s="31" t="s">
        <v>423</v>
      </c>
      <c r="B220" s="31" t="s">
        <v>259</v>
      </c>
      <c r="C220" s="31" t="s">
        <v>395</v>
      </c>
      <c r="D220" s="31" t="s">
        <v>398</v>
      </c>
      <c r="E220" s="33">
        <v>74</v>
      </c>
      <c r="F220" s="33">
        <v>1184</v>
      </c>
    </row>
    <row r="221" spans="1:6" ht="89.25">
      <c r="A221" s="31" t="s">
        <v>423</v>
      </c>
      <c r="B221" s="31" t="s">
        <v>259</v>
      </c>
      <c r="C221" s="31" t="s">
        <v>399</v>
      </c>
      <c r="D221" s="31" t="s">
        <v>479</v>
      </c>
      <c r="E221" s="33">
        <v>2</v>
      </c>
      <c r="F221" s="33">
        <v>44</v>
      </c>
    </row>
    <row r="222" spans="1:6" ht="51">
      <c r="A222" s="31" t="s">
        <v>423</v>
      </c>
      <c r="B222" s="31" t="s">
        <v>259</v>
      </c>
      <c r="C222" s="31" t="s">
        <v>399</v>
      </c>
      <c r="D222" s="31" t="s">
        <v>402</v>
      </c>
      <c r="E222" s="33">
        <v>2</v>
      </c>
      <c r="F222" s="33">
        <v>66</v>
      </c>
    </row>
    <row r="223" spans="1:6" ht="63.75">
      <c r="A223" s="31" t="s">
        <v>423</v>
      </c>
      <c r="B223" s="31" t="s">
        <v>259</v>
      </c>
      <c r="C223" s="31" t="s">
        <v>399</v>
      </c>
      <c r="D223" s="31" t="s">
        <v>403</v>
      </c>
      <c r="E223" s="33">
        <v>2</v>
      </c>
      <c r="F223" s="33">
        <v>77</v>
      </c>
    </row>
    <row r="224" spans="1:6" ht="51">
      <c r="A224" s="31" t="s">
        <v>423</v>
      </c>
      <c r="B224" s="31" t="s">
        <v>259</v>
      </c>
      <c r="C224" s="31" t="s">
        <v>399</v>
      </c>
      <c r="D224" s="31" t="s">
        <v>464</v>
      </c>
      <c r="E224" s="33">
        <v>53</v>
      </c>
      <c r="F224" s="33">
        <v>770</v>
      </c>
    </row>
    <row r="225" spans="1:6" ht="114.75">
      <c r="A225" s="31" t="s">
        <v>423</v>
      </c>
      <c r="B225" s="31" t="s">
        <v>259</v>
      </c>
      <c r="C225" s="31" t="s">
        <v>399</v>
      </c>
      <c r="D225" s="31" t="s">
        <v>480</v>
      </c>
      <c r="E225" s="33">
        <v>1</v>
      </c>
      <c r="F225" s="33">
        <v>11</v>
      </c>
    </row>
    <row r="226" spans="1:6" ht="38.25">
      <c r="A226" s="32" t="s">
        <v>423</v>
      </c>
      <c r="B226" s="32" t="s">
        <v>259</v>
      </c>
      <c r="C226" s="32" t="s">
        <v>373</v>
      </c>
      <c r="D226" s="32" t="s">
        <v>374</v>
      </c>
      <c r="E226" s="34">
        <v>1193</v>
      </c>
      <c r="F226" s="34">
        <v>13000</v>
      </c>
    </row>
    <row r="227" spans="1:6" ht="51">
      <c r="A227" s="31" t="s">
        <v>423</v>
      </c>
      <c r="B227" s="31" t="s">
        <v>259</v>
      </c>
      <c r="C227" s="31" t="s">
        <v>374</v>
      </c>
      <c r="D227" s="31" t="s">
        <v>376</v>
      </c>
      <c r="E227" s="33">
        <v>122</v>
      </c>
      <c r="F227" s="33">
        <v>1269</v>
      </c>
    </row>
    <row r="228" spans="1:6" ht="38.25">
      <c r="A228" s="32" t="s">
        <v>423</v>
      </c>
      <c r="B228" s="32" t="s">
        <v>259</v>
      </c>
      <c r="C228" s="32" t="s">
        <v>373</v>
      </c>
      <c r="D228" s="32" t="s">
        <v>374</v>
      </c>
      <c r="E228" s="34">
        <v>122</v>
      </c>
      <c r="F228" s="34">
        <v>1269</v>
      </c>
    </row>
    <row r="229" spans="1:6" ht="63.75">
      <c r="A229" s="31" t="s">
        <v>306</v>
      </c>
      <c r="B229" s="31" t="s">
        <v>307</v>
      </c>
      <c r="C229" s="31" t="s">
        <v>481</v>
      </c>
      <c r="D229" s="31" t="s">
        <v>482</v>
      </c>
      <c r="E229" s="33">
        <v>1</v>
      </c>
      <c r="F229" s="33">
        <v>27</v>
      </c>
    </row>
    <row r="230" spans="1:6" ht="63.75">
      <c r="A230" s="31" t="s">
        <v>306</v>
      </c>
      <c r="B230" s="31" t="s">
        <v>307</v>
      </c>
      <c r="C230" s="31" t="s">
        <v>481</v>
      </c>
      <c r="D230" s="31" t="s">
        <v>483</v>
      </c>
      <c r="E230" s="33">
        <v>11</v>
      </c>
      <c r="F230" s="33">
        <v>297</v>
      </c>
    </row>
    <row r="231" spans="1:6" ht="102">
      <c r="A231" s="31" t="s">
        <v>306</v>
      </c>
      <c r="B231" s="31" t="s">
        <v>307</v>
      </c>
      <c r="C231" s="31" t="s">
        <v>484</v>
      </c>
      <c r="D231" s="31" t="s">
        <v>485</v>
      </c>
      <c r="E231" s="33">
        <v>7</v>
      </c>
      <c r="F231" s="33">
        <v>126</v>
      </c>
    </row>
    <row r="232" spans="1:6" ht="76.5">
      <c r="A232" s="31" t="s">
        <v>306</v>
      </c>
      <c r="B232" s="31" t="s">
        <v>307</v>
      </c>
      <c r="C232" s="31" t="s">
        <v>484</v>
      </c>
      <c r="D232" s="31" t="s">
        <v>486</v>
      </c>
      <c r="E232" s="33">
        <v>6</v>
      </c>
      <c r="F232" s="33">
        <v>108</v>
      </c>
    </row>
    <row r="233" spans="1:6" ht="76.5">
      <c r="A233" s="31" t="s">
        <v>306</v>
      </c>
      <c r="B233" s="31" t="s">
        <v>307</v>
      </c>
      <c r="C233" s="31" t="s">
        <v>484</v>
      </c>
      <c r="D233" s="31" t="s">
        <v>487</v>
      </c>
      <c r="E233" s="33">
        <v>10</v>
      </c>
      <c r="F233" s="33">
        <v>170</v>
      </c>
    </row>
    <row r="234" spans="1:6" ht="140.25">
      <c r="A234" s="31" t="s">
        <v>306</v>
      </c>
      <c r="B234" s="31" t="s">
        <v>307</v>
      </c>
      <c r="C234" s="31" t="s">
        <v>484</v>
      </c>
      <c r="D234" s="31" t="s">
        <v>488</v>
      </c>
      <c r="E234" s="33">
        <v>5</v>
      </c>
      <c r="F234" s="33">
        <v>90</v>
      </c>
    </row>
    <row r="235" spans="1:6" ht="76.5">
      <c r="A235" s="31" t="s">
        <v>306</v>
      </c>
      <c r="B235" s="31" t="s">
        <v>307</v>
      </c>
      <c r="C235" s="31" t="s">
        <v>484</v>
      </c>
      <c r="D235" s="31" t="s">
        <v>489</v>
      </c>
      <c r="E235" s="33">
        <v>60</v>
      </c>
      <c r="F235" s="33">
        <v>1080</v>
      </c>
    </row>
    <row r="236" spans="1:6" ht="127.5">
      <c r="A236" s="31" t="s">
        <v>306</v>
      </c>
      <c r="B236" s="31" t="s">
        <v>307</v>
      </c>
      <c r="C236" s="31" t="s">
        <v>490</v>
      </c>
      <c r="D236" s="31" t="s">
        <v>491</v>
      </c>
      <c r="E236" s="33">
        <v>44</v>
      </c>
      <c r="F236" s="33">
        <v>660</v>
      </c>
    </row>
    <row r="237" spans="1:6" ht="140.25">
      <c r="A237" s="31" t="s">
        <v>306</v>
      </c>
      <c r="B237" s="31" t="s">
        <v>307</v>
      </c>
      <c r="C237" s="31" t="s">
        <v>490</v>
      </c>
      <c r="D237" s="31" t="s">
        <v>492</v>
      </c>
      <c r="E237" s="33">
        <v>18</v>
      </c>
      <c r="F237" s="33">
        <v>270</v>
      </c>
    </row>
    <row r="238" spans="1:6" ht="153">
      <c r="A238" s="31" t="s">
        <v>306</v>
      </c>
      <c r="B238" s="31" t="s">
        <v>307</v>
      </c>
      <c r="C238" s="31" t="s">
        <v>490</v>
      </c>
      <c r="D238" s="31" t="s">
        <v>493</v>
      </c>
      <c r="E238" s="33">
        <v>6</v>
      </c>
      <c r="F238" s="33">
        <v>90</v>
      </c>
    </row>
    <row r="239" spans="1:6" ht="127.5">
      <c r="A239" s="31" t="s">
        <v>306</v>
      </c>
      <c r="B239" s="31" t="s">
        <v>307</v>
      </c>
      <c r="C239" s="31" t="s">
        <v>490</v>
      </c>
      <c r="D239" s="31" t="s">
        <v>494</v>
      </c>
      <c r="E239" s="33">
        <v>2</v>
      </c>
      <c r="F239" s="33">
        <v>30</v>
      </c>
    </row>
    <row r="240" spans="1:6" ht="140.25">
      <c r="A240" s="31" t="s">
        <v>306</v>
      </c>
      <c r="B240" s="31" t="s">
        <v>307</v>
      </c>
      <c r="C240" s="31" t="s">
        <v>419</v>
      </c>
      <c r="D240" s="31" t="s">
        <v>430</v>
      </c>
      <c r="E240" s="33">
        <v>3</v>
      </c>
      <c r="F240" s="33">
        <v>150</v>
      </c>
    </row>
    <row r="241" spans="1:6" ht="127.5">
      <c r="A241" s="31" t="s">
        <v>306</v>
      </c>
      <c r="B241" s="31" t="s">
        <v>307</v>
      </c>
      <c r="C241" s="31" t="s">
        <v>419</v>
      </c>
      <c r="D241" s="31" t="s">
        <v>420</v>
      </c>
      <c r="E241" s="33">
        <v>99</v>
      </c>
      <c r="F241" s="33">
        <v>2475</v>
      </c>
    </row>
    <row r="242" spans="1:6" ht="178.5">
      <c r="A242" s="31" t="s">
        <v>306</v>
      </c>
      <c r="B242" s="31" t="s">
        <v>307</v>
      </c>
      <c r="C242" s="31" t="s">
        <v>419</v>
      </c>
      <c r="D242" s="31" t="s">
        <v>421</v>
      </c>
      <c r="E242" s="33">
        <v>10</v>
      </c>
      <c r="F242" s="33">
        <v>700</v>
      </c>
    </row>
    <row r="243" spans="1:6" ht="102">
      <c r="A243" s="31" t="s">
        <v>306</v>
      </c>
      <c r="B243" s="31" t="s">
        <v>307</v>
      </c>
      <c r="C243" s="31" t="s">
        <v>419</v>
      </c>
      <c r="D243" s="31" t="s">
        <v>495</v>
      </c>
      <c r="E243" s="33">
        <v>40</v>
      </c>
      <c r="F243" s="33">
        <v>720</v>
      </c>
    </row>
    <row r="244" spans="1:6" ht="89.25">
      <c r="A244" s="31" t="s">
        <v>306</v>
      </c>
      <c r="B244" s="31" t="s">
        <v>307</v>
      </c>
      <c r="C244" s="31" t="s">
        <v>496</v>
      </c>
      <c r="D244" s="31" t="s">
        <v>497</v>
      </c>
      <c r="E244" s="33">
        <v>3</v>
      </c>
      <c r="F244" s="33">
        <v>45</v>
      </c>
    </row>
    <row r="245" spans="1:6" ht="89.25">
      <c r="A245" s="31" t="s">
        <v>306</v>
      </c>
      <c r="B245" s="31" t="s">
        <v>307</v>
      </c>
      <c r="C245" s="31" t="s">
        <v>496</v>
      </c>
      <c r="D245" s="31" t="s">
        <v>498</v>
      </c>
      <c r="E245" s="33">
        <v>2</v>
      </c>
      <c r="F245" s="33">
        <v>56</v>
      </c>
    </row>
    <row r="246" spans="1:6" ht="165.75">
      <c r="A246" s="31" t="s">
        <v>306</v>
      </c>
      <c r="B246" s="31" t="s">
        <v>307</v>
      </c>
      <c r="C246" s="31" t="s">
        <v>496</v>
      </c>
      <c r="D246" s="31" t="s">
        <v>499</v>
      </c>
      <c r="E246" s="33">
        <v>380</v>
      </c>
      <c r="F246" s="33">
        <v>6080</v>
      </c>
    </row>
    <row r="247" spans="1:6" ht="114.75">
      <c r="A247" s="31" t="s">
        <v>306</v>
      </c>
      <c r="B247" s="31" t="s">
        <v>307</v>
      </c>
      <c r="C247" s="31" t="s">
        <v>496</v>
      </c>
      <c r="D247" s="31" t="s">
        <v>500</v>
      </c>
      <c r="E247" s="33">
        <v>8</v>
      </c>
      <c r="F247" s="33">
        <v>168</v>
      </c>
    </row>
    <row r="248" spans="1:6" ht="89.25">
      <c r="A248" s="31" t="s">
        <v>306</v>
      </c>
      <c r="B248" s="31" t="s">
        <v>307</v>
      </c>
      <c r="C248" s="31" t="s">
        <v>496</v>
      </c>
      <c r="D248" s="31" t="s">
        <v>501</v>
      </c>
      <c r="E248" s="33">
        <v>7</v>
      </c>
      <c r="F248" s="33">
        <v>126</v>
      </c>
    </row>
    <row r="249" spans="1:6" ht="51">
      <c r="A249" s="31" t="s">
        <v>306</v>
      </c>
      <c r="B249" s="31" t="s">
        <v>307</v>
      </c>
      <c r="C249" s="31" t="s">
        <v>502</v>
      </c>
      <c r="D249" s="31" t="s">
        <v>503</v>
      </c>
      <c r="E249" s="33">
        <v>19</v>
      </c>
      <c r="F249" s="33">
        <v>190</v>
      </c>
    </row>
    <row r="250" spans="1:6" ht="89.25">
      <c r="A250" s="31" t="s">
        <v>306</v>
      </c>
      <c r="B250" s="31" t="s">
        <v>307</v>
      </c>
      <c r="C250" s="31" t="s">
        <v>502</v>
      </c>
      <c r="D250" s="31" t="s">
        <v>504</v>
      </c>
      <c r="E250" s="33">
        <v>33</v>
      </c>
      <c r="F250" s="33">
        <v>330</v>
      </c>
    </row>
    <row r="251" spans="1:6" ht="51">
      <c r="A251" s="31" t="s">
        <v>306</v>
      </c>
      <c r="B251" s="31" t="s">
        <v>307</v>
      </c>
      <c r="C251" s="31" t="s">
        <v>502</v>
      </c>
      <c r="D251" s="31" t="s">
        <v>505</v>
      </c>
      <c r="E251" s="33">
        <v>2</v>
      </c>
      <c r="F251" s="33">
        <v>20</v>
      </c>
    </row>
    <row r="252" spans="1:6" ht="63.75">
      <c r="A252" s="31" t="s">
        <v>306</v>
      </c>
      <c r="B252" s="31" t="s">
        <v>307</v>
      </c>
      <c r="C252" s="31" t="s">
        <v>506</v>
      </c>
      <c r="D252" s="31" t="s">
        <v>507</v>
      </c>
      <c r="E252" s="33">
        <v>2</v>
      </c>
      <c r="F252" s="33">
        <v>14</v>
      </c>
    </row>
    <row r="253" spans="1:6" ht="114.75">
      <c r="A253" s="31" t="s">
        <v>306</v>
      </c>
      <c r="B253" s="31" t="s">
        <v>307</v>
      </c>
      <c r="C253" s="31" t="s">
        <v>506</v>
      </c>
      <c r="D253" s="31" t="s">
        <v>508</v>
      </c>
      <c r="E253" s="33">
        <v>9</v>
      </c>
      <c r="F253" s="33">
        <v>63</v>
      </c>
    </row>
    <row r="254" spans="1:6" ht="89.25">
      <c r="A254" s="31" t="s">
        <v>306</v>
      </c>
      <c r="B254" s="31" t="s">
        <v>307</v>
      </c>
      <c r="C254" s="31" t="s">
        <v>506</v>
      </c>
      <c r="D254" s="31" t="s">
        <v>509</v>
      </c>
      <c r="E254" s="33">
        <v>2</v>
      </c>
      <c r="F254" s="33">
        <v>14</v>
      </c>
    </row>
    <row r="255" spans="1:6" ht="76.5">
      <c r="A255" s="31" t="s">
        <v>306</v>
      </c>
      <c r="B255" s="31" t="s">
        <v>307</v>
      </c>
      <c r="C255" s="31" t="s">
        <v>506</v>
      </c>
      <c r="D255" s="31" t="s">
        <v>510</v>
      </c>
      <c r="E255" s="33">
        <v>2</v>
      </c>
      <c r="F255" s="33">
        <v>14</v>
      </c>
    </row>
    <row r="256" spans="1:6" ht="76.5">
      <c r="A256" s="31" t="s">
        <v>306</v>
      </c>
      <c r="B256" s="31" t="s">
        <v>307</v>
      </c>
      <c r="C256" s="31" t="s">
        <v>506</v>
      </c>
      <c r="D256" s="31" t="s">
        <v>511</v>
      </c>
      <c r="E256" s="33">
        <v>7</v>
      </c>
      <c r="F256" s="33">
        <v>21</v>
      </c>
    </row>
    <row r="257" spans="1:6" ht="127.5">
      <c r="A257" s="31" t="s">
        <v>306</v>
      </c>
      <c r="B257" s="31" t="s">
        <v>307</v>
      </c>
      <c r="C257" s="31" t="s">
        <v>506</v>
      </c>
      <c r="D257" s="31" t="s">
        <v>512</v>
      </c>
      <c r="E257" s="33">
        <v>5</v>
      </c>
      <c r="F257" s="33">
        <v>35</v>
      </c>
    </row>
    <row r="258" spans="1:6" ht="102">
      <c r="A258" s="31" t="s">
        <v>306</v>
      </c>
      <c r="B258" s="31" t="s">
        <v>307</v>
      </c>
      <c r="C258" s="31" t="s">
        <v>506</v>
      </c>
      <c r="D258" s="31" t="s">
        <v>513</v>
      </c>
      <c r="E258" s="33">
        <v>16</v>
      </c>
      <c r="F258" s="33">
        <v>112</v>
      </c>
    </row>
    <row r="259" spans="1:6" ht="89.25">
      <c r="A259" s="31" t="s">
        <v>306</v>
      </c>
      <c r="B259" s="31" t="s">
        <v>307</v>
      </c>
      <c r="C259" s="31" t="s">
        <v>514</v>
      </c>
      <c r="D259" s="31" t="s">
        <v>515</v>
      </c>
      <c r="E259" s="33">
        <v>1</v>
      </c>
      <c r="F259" s="33">
        <v>15</v>
      </c>
    </row>
    <row r="260" spans="1:6" ht="89.25">
      <c r="A260" s="31" t="s">
        <v>306</v>
      </c>
      <c r="B260" s="31" t="s">
        <v>307</v>
      </c>
      <c r="C260" s="31" t="s">
        <v>514</v>
      </c>
      <c r="D260" s="31" t="s">
        <v>516</v>
      </c>
      <c r="E260" s="33">
        <v>6</v>
      </c>
      <c r="F260" s="33">
        <v>94</v>
      </c>
    </row>
    <row r="261" spans="1:6" ht="89.25">
      <c r="A261" s="31" t="s">
        <v>306</v>
      </c>
      <c r="B261" s="31" t="s">
        <v>307</v>
      </c>
      <c r="C261" s="31" t="s">
        <v>514</v>
      </c>
      <c r="D261" s="31" t="s">
        <v>517</v>
      </c>
      <c r="E261" s="33">
        <v>8</v>
      </c>
      <c r="F261" s="33">
        <v>120</v>
      </c>
    </row>
    <row r="262" spans="1:6" ht="89.25">
      <c r="A262" s="31" t="s">
        <v>306</v>
      </c>
      <c r="B262" s="31" t="s">
        <v>307</v>
      </c>
      <c r="C262" s="31" t="s">
        <v>514</v>
      </c>
      <c r="D262" s="31" t="s">
        <v>518</v>
      </c>
      <c r="E262" s="33">
        <v>12</v>
      </c>
      <c r="F262" s="33">
        <v>267</v>
      </c>
    </row>
    <row r="263" spans="1:6" ht="38.25">
      <c r="A263" s="31" t="s">
        <v>306</v>
      </c>
      <c r="B263" s="31" t="s">
        <v>307</v>
      </c>
      <c r="C263" s="31" t="s">
        <v>514</v>
      </c>
      <c r="D263" s="31" t="s">
        <v>519</v>
      </c>
      <c r="E263" s="33">
        <v>2</v>
      </c>
      <c r="F263" s="33">
        <v>20</v>
      </c>
    </row>
    <row r="264" spans="1:6" ht="38.25">
      <c r="A264" s="31" t="s">
        <v>306</v>
      </c>
      <c r="B264" s="31" t="s">
        <v>307</v>
      </c>
      <c r="C264" s="31" t="s">
        <v>514</v>
      </c>
      <c r="D264" s="31" t="s">
        <v>520</v>
      </c>
      <c r="E264" s="33">
        <v>9</v>
      </c>
      <c r="F264" s="33">
        <v>126</v>
      </c>
    </row>
    <row r="265" spans="1:6" ht="102">
      <c r="A265" s="31" t="s">
        <v>306</v>
      </c>
      <c r="B265" s="31" t="s">
        <v>307</v>
      </c>
      <c r="C265" s="31" t="s">
        <v>433</v>
      </c>
      <c r="D265" s="31" t="s">
        <v>434</v>
      </c>
      <c r="E265" s="33">
        <v>45</v>
      </c>
      <c r="F265" s="33">
        <v>405</v>
      </c>
    </row>
    <row r="266" spans="1:6" ht="229.5">
      <c r="A266" s="31" t="s">
        <v>306</v>
      </c>
      <c r="B266" s="31" t="s">
        <v>307</v>
      </c>
      <c r="C266" s="31" t="s">
        <v>433</v>
      </c>
      <c r="D266" s="33" t="s">
        <v>521</v>
      </c>
      <c r="E266" s="33">
        <v>24</v>
      </c>
      <c r="F266" s="33">
        <v>312</v>
      </c>
    </row>
    <row r="267" spans="1:6" ht="127.5">
      <c r="A267" s="31" t="s">
        <v>306</v>
      </c>
      <c r="B267" s="31" t="s">
        <v>307</v>
      </c>
      <c r="C267" s="31" t="s">
        <v>522</v>
      </c>
      <c r="D267" s="31" t="s">
        <v>523</v>
      </c>
      <c r="E267" s="33">
        <v>5</v>
      </c>
      <c r="F267" s="33">
        <v>105</v>
      </c>
    </row>
    <row r="268" spans="1:6" ht="140.25">
      <c r="A268" s="31" t="s">
        <v>306</v>
      </c>
      <c r="B268" s="31" t="s">
        <v>307</v>
      </c>
      <c r="C268" s="31" t="s">
        <v>522</v>
      </c>
      <c r="D268" s="31" t="s">
        <v>524</v>
      </c>
      <c r="E268" s="33">
        <v>68</v>
      </c>
      <c r="F268" s="33">
        <v>1700</v>
      </c>
    </row>
    <row r="269" spans="1:6" ht="89.25">
      <c r="A269" s="31" t="s">
        <v>306</v>
      </c>
      <c r="B269" s="31" t="s">
        <v>307</v>
      </c>
      <c r="C269" s="31" t="s">
        <v>522</v>
      </c>
      <c r="D269" s="31" t="s">
        <v>525</v>
      </c>
      <c r="E269" s="33">
        <v>30</v>
      </c>
      <c r="F269" s="33">
        <v>750</v>
      </c>
    </row>
    <row r="270" spans="1:6" ht="114.75">
      <c r="A270" s="31" t="s">
        <v>306</v>
      </c>
      <c r="B270" s="31" t="s">
        <v>307</v>
      </c>
      <c r="C270" s="31" t="s">
        <v>522</v>
      </c>
      <c r="D270" s="31" t="s">
        <v>526</v>
      </c>
      <c r="E270" s="33">
        <v>2</v>
      </c>
      <c r="F270" s="33">
        <v>42</v>
      </c>
    </row>
    <row r="271" spans="1:6" ht="76.5">
      <c r="A271" s="31" t="s">
        <v>306</v>
      </c>
      <c r="B271" s="31" t="s">
        <v>307</v>
      </c>
      <c r="C271" s="31" t="s">
        <v>522</v>
      </c>
      <c r="D271" s="31" t="s">
        <v>527</v>
      </c>
      <c r="E271" s="33">
        <v>47</v>
      </c>
      <c r="F271" s="33">
        <v>752</v>
      </c>
    </row>
    <row r="272" spans="1:6" ht="89.25">
      <c r="A272" s="31" t="s">
        <v>306</v>
      </c>
      <c r="B272" s="31" t="s">
        <v>307</v>
      </c>
      <c r="C272" s="31" t="s">
        <v>528</v>
      </c>
      <c r="D272" s="31" t="s">
        <v>529</v>
      </c>
      <c r="E272" s="33">
        <v>3</v>
      </c>
      <c r="F272" s="33">
        <v>36</v>
      </c>
    </row>
    <row r="273" spans="1:6" ht="102">
      <c r="A273" s="31" t="s">
        <v>306</v>
      </c>
      <c r="B273" s="31" t="s">
        <v>307</v>
      </c>
      <c r="C273" s="31" t="s">
        <v>528</v>
      </c>
      <c r="D273" s="31" t="s">
        <v>530</v>
      </c>
      <c r="E273" s="33">
        <v>2</v>
      </c>
      <c r="F273" s="33">
        <v>24</v>
      </c>
    </row>
    <row r="274" spans="1:6" ht="102">
      <c r="A274" s="31" t="s">
        <v>306</v>
      </c>
      <c r="B274" s="31" t="s">
        <v>307</v>
      </c>
      <c r="C274" s="31" t="s">
        <v>528</v>
      </c>
      <c r="D274" s="31" t="s">
        <v>531</v>
      </c>
      <c r="E274" s="33">
        <v>42</v>
      </c>
      <c r="F274" s="33">
        <v>504</v>
      </c>
    </row>
    <row r="275" spans="1:6" ht="89.25">
      <c r="A275" s="31" t="s">
        <v>306</v>
      </c>
      <c r="B275" s="31" t="s">
        <v>307</v>
      </c>
      <c r="C275" s="31" t="s">
        <v>528</v>
      </c>
      <c r="D275" s="31" t="s">
        <v>532</v>
      </c>
      <c r="E275" s="33">
        <v>1</v>
      </c>
      <c r="F275" s="33">
        <v>12</v>
      </c>
    </row>
    <row r="276" spans="1:6" ht="51">
      <c r="A276" s="31" t="s">
        <v>306</v>
      </c>
      <c r="B276" s="31" t="s">
        <v>307</v>
      </c>
      <c r="C276" s="31" t="s">
        <v>528</v>
      </c>
      <c r="D276" s="31" t="s">
        <v>533</v>
      </c>
      <c r="E276" s="33">
        <v>2</v>
      </c>
      <c r="F276" s="33">
        <v>24</v>
      </c>
    </row>
    <row r="277" spans="1:6" ht="63.75">
      <c r="A277" s="31" t="s">
        <v>306</v>
      </c>
      <c r="B277" s="31" t="s">
        <v>307</v>
      </c>
      <c r="C277" s="31" t="s">
        <v>528</v>
      </c>
      <c r="D277" s="31" t="s">
        <v>534</v>
      </c>
      <c r="E277" s="33">
        <v>2</v>
      </c>
      <c r="F277" s="33">
        <v>24</v>
      </c>
    </row>
    <row r="278" spans="1:6" ht="51">
      <c r="A278" s="31" t="s">
        <v>306</v>
      </c>
      <c r="B278" s="31" t="s">
        <v>307</v>
      </c>
      <c r="C278" s="31" t="s">
        <v>528</v>
      </c>
      <c r="D278" s="31" t="s">
        <v>535</v>
      </c>
      <c r="E278" s="33">
        <v>1</v>
      </c>
      <c r="F278" s="33">
        <v>12</v>
      </c>
    </row>
    <row r="279" spans="1:6" ht="51">
      <c r="A279" s="31" t="s">
        <v>306</v>
      </c>
      <c r="B279" s="31" t="s">
        <v>307</v>
      </c>
      <c r="C279" s="31" t="s">
        <v>528</v>
      </c>
      <c r="D279" s="31" t="s">
        <v>536</v>
      </c>
      <c r="E279" s="33">
        <v>1</v>
      </c>
      <c r="F279" s="33">
        <v>12</v>
      </c>
    </row>
    <row r="280" spans="1:6" ht="127.5">
      <c r="A280" s="31" t="s">
        <v>306</v>
      </c>
      <c r="B280" s="31" t="s">
        <v>307</v>
      </c>
      <c r="C280" s="31" t="s">
        <v>528</v>
      </c>
      <c r="D280" s="31" t="s">
        <v>537</v>
      </c>
      <c r="E280" s="33">
        <v>1</v>
      </c>
      <c r="F280" s="33">
        <v>12</v>
      </c>
    </row>
    <row r="281" spans="1:6" ht="114.75">
      <c r="A281" s="31" t="s">
        <v>306</v>
      </c>
      <c r="B281" s="31" t="s">
        <v>307</v>
      </c>
      <c r="C281" s="31" t="s">
        <v>528</v>
      </c>
      <c r="D281" s="31" t="s">
        <v>538</v>
      </c>
      <c r="E281" s="33">
        <v>1</v>
      </c>
      <c r="F281" s="33">
        <v>12</v>
      </c>
    </row>
    <row r="282" spans="1:6" ht="127.5">
      <c r="A282" s="31" t="s">
        <v>306</v>
      </c>
      <c r="B282" s="31" t="s">
        <v>307</v>
      </c>
      <c r="C282" s="31" t="s">
        <v>528</v>
      </c>
      <c r="D282" s="31" t="s">
        <v>539</v>
      </c>
      <c r="E282" s="33">
        <v>1</v>
      </c>
      <c r="F282" s="33">
        <v>12</v>
      </c>
    </row>
    <row r="283" spans="1:6" ht="114.75">
      <c r="A283" s="31" t="s">
        <v>306</v>
      </c>
      <c r="B283" s="31" t="s">
        <v>307</v>
      </c>
      <c r="C283" s="31" t="s">
        <v>528</v>
      </c>
      <c r="D283" s="31" t="s">
        <v>540</v>
      </c>
      <c r="E283" s="33">
        <v>1</v>
      </c>
      <c r="F283" s="33">
        <v>12</v>
      </c>
    </row>
    <row r="284" spans="1:6" ht="25.5">
      <c r="A284" s="32" t="s">
        <v>306</v>
      </c>
      <c r="B284" s="32" t="s">
        <v>307</v>
      </c>
      <c r="C284" s="32" t="s">
        <v>373</v>
      </c>
      <c r="D284" s="32" t="s">
        <v>374</v>
      </c>
      <c r="E284" s="34">
        <v>1136</v>
      </c>
      <c r="F284" s="34">
        <v>19685</v>
      </c>
    </row>
    <row r="285" spans="1:6" ht="114.75">
      <c r="A285" s="31" t="s">
        <v>306</v>
      </c>
      <c r="B285" s="31" t="s">
        <v>308</v>
      </c>
      <c r="C285" s="31" t="s">
        <v>409</v>
      </c>
      <c r="D285" s="31" t="s">
        <v>410</v>
      </c>
      <c r="E285" s="33">
        <v>50</v>
      </c>
      <c r="F285" s="33">
        <v>1500</v>
      </c>
    </row>
    <row r="286" spans="1:6" ht="114.75">
      <c r="A286" s="31" t="s">
        <v>306</v>
      </c>
      <c r="B286" s="31" t="s">
        <v>308</v>
      </c>
      <c r="C286" s="31" t="s">
        <v>409</v>
      </c>
      <c r="D286" s="31" t="s">
        <v>541</v>
      </c>
      <c r="E286" s="33">
        <v>10</v>
      </c>
      <c r="F286" s="33">
        <v>90</v>
      </c>
    </row>
    <row r="287" spans="1:6" ht="127.5">
      <c r="A287" s="31" t="s">
        <v>306</v>
      </c>
      <c r="B287" s="31" t="s">
        <v>308</v>
      </c>
      <c r="C287" s="31" t="s">
        <v>409</v>
      </c>
      <c r="D287" s="31" t="s">
        <v>542</v>
      </c>
      <c r="E287" s="33">
        <v>28</v>
      </c>
      <c r="F287" s="33">
        <v>252</v>
      </c>
    </row>
    <row r="288" spans="1:6" ht="165.75">
      <c r="A288" s="31" t="s">
        <v>306</v>
      </c>
      <c r="B288" s="31" t="s">
        <v>308</v>
      </c>
      <c r="C288" s="31" t="s">
        <v>409</v>
      </c>
      <c r="D288" s="31" t="s">
        <v>543</v>
      </c>
      <c r="E288" s="33">
        <v>6</v>
      </c>
      <c r="F288" s="33">
        <v>90</v>
      </c>
    </row>
    <row r="289" spans="1:6" ht="178.5">
      <c r="A289" s="31" t="s">
        <v>306</v>
      </c>
      <c r="B289" s="31" t="s">
        <v>308</v>
      </c>
      <c r="C289" s="31" t="s">
        <v>409</v>
      </c>
      <c r="D289" s="31" t="s">
        <v>544</v>
      </c>
      <c r="E289" s="33">
        <v>5</v>
      </c>
      <c r="F289" s="33">
        <v>60</v>
      </c>
    </row>
    <row r="290" spans="1:6" ht="165.75">
      <c r="A290" s="31" t="s">
        <v>306</v>
      </c>
      <c r="B290" s="31" t="s">
        <v>308</v>
      </c>
      <c r="C290" s="31" t="s">
        <v>409</v>
      </c>
      <c r="D290" s="31" t="s">
        <v>545</v>
      </c>
      <c r="E290" s="33">
        <v>28</v>
      </c>
      <c r="F290" s="33">
        <v>252</v>
      </c>
    </row>
    <row r="291" spans="1:6" ht="89.25">
      <c r="A291" s="31" t="s">
        <v>306</v>
      </c>
      <c r="B291" s="31" t="s">
        <v>308</v>
      </c>
      <c r="C291" s="31" t="s">
        <v>409</v>
      </c>
      <c r="D291" s="31" t="s">
        <v>546</v>
      </c>
      <c r="E291" s="33">
        <v>4</v>
      </c>
      <c r="F291" s="33">
        <v>60</v>
      </c>
    </row>
    <row r="292" spans="1:6" ht="89.25">
      <c r="A292" s="31" t="s">
        <v>306</v>
      </c>
      <c r="B292" s="31" t="s">
        <v>308</v>
      </c>
      <c r="C292" s="31" t="s">
        <v>409</v>
      </c>
      <c r="D292" s="31" t="s">
        <v>547</v>
      </c>
      <c r="E292" s="33">
        <v>4</v>
      </c>
      <c r="F292" s="33">
        <v>60</v>
      </c>
    </row>
    <row r="293" spans="1:6" ht="89.25">
      <c r="A293" s="31" t="s">
        <v>306</v>
      </c>
      <c r="B293" s="31" t="s">
        <v>308</v>
      </c>
      <c r="C293" s="31" t="s">
        <v>409</v>
      </c>
      <c r="D293" s="31" t="s">
        <v>412</v>
      </c>
      <c r="E293" s="33">
        <v>12</v>
      </c>
      <c r="F293" s="33">
        <v>180</v>
      </c>
    </row>
    <row r="294" spans="1:6" ht="89.25">
      <c r="A294" s="31" t="s">
        <v>306</v>
      </c>
      <c r="B294" s="31" t="s">
        <v>308</v>
      </c>
      <c r="C294" s="31" t="s">
        <v>409</v>
      </c>
      <c r="D294" s="31" t="s">
        <v>413</v>
      </c>
      <c r="E294" s="33">
        <v>13</v>
      </c>
      <c r="F294" s="33">
        <v>195</v>
      </c>
    </row>
    <row r="295" spans="1:6" ht="89.25">
      <c r="A295" s="31" t="s">
        <v>306</v>
      </c>
      <c r="B295" s="31" t="s">
        <v>308</v>
      </c>
      <c r="C295" s="31" t="s">
        <v>409</v>
      </c>
      <c r="D295" s="31" t="s">
        <v>548</v>
      </c>
      <c r="E295" s="33">
        <v>5</v>
      </c>
      <c r="F295" s="33">
        <v>100</v>
      </c>
    </row>
    <row r="296" spans="1:6" ht="89.25">
      <c r="A296" s="31" t="s">
        <v>306</v>
      </c>
      <c r="B296" s="31" t="s">
        <v>308</v>
      </c>
      <c r="C296" s="31" t="s">
        <v>409</v>
      </c>
      <c r="D296" s="31" t="s">
        <v>469</v>
      </c>
      <c r="E296" s="33">
        <v>13</v>
      </c>
      <c r="F296" s="33">
        <v>195</v>
      </c>
    </row>
    <row r="297" spans="1:6" ht="89.25">
      <c r="A297" s="31" t="s">
        <v>306</v>
      </c>
      <c r="B297" s="31" t="s">
        <v>308</v>
      </c>
      <c r="C297" s="31" t="s">
        <v>409</v>
      </c>
      <c r="D297" s="31" t="s">
        <v>549</v>
      </c>
      <c r="E297" s="33">
        <v>5</v>
      </c>
      <c r="F297" s="33">
        <v>75</v>
      </c>
    </row>
    <row r="298" spans="1:6" ht="89.25">
      <c r="A298" s="31" t="s">
        <v>306</v>
      </c>
      <c r="B298" s="31" t="s">
        <v>308</v>
      </c>
      <c r="C298" s="31" t="s">
        <v>409</v>
      </c>
      <c r="D298" s="31" t="s">
        <v>414</v>
      </c>
      <c r="E298" s="33">
        <v>5</v>
      </c>
      <c r="F298" s="33">
        <v>75</v>
      </c>
    </row>
    <row r="299" spans="1:6" ht="89.25">
      <c r="A299" s="31" t="s">
        <v>306</v>
      </c>
      <c r="B299" s="31" t="s">
        <v>308</v>
      </c>
      <c r="C299" s="31" t="s">
        <v>409</v>
      </c>
      <c r="D299" s="31" t="s">
        <v>470</v>
      </c>
      <c r="E299" s="33">
        <v>14</v>
      </c>
      <c r="F299" s="33">
        <v>210</v>
      </c>
    </row>
    <row r="300" spans="1:6" ht="89.25">
      <c r="A300" s="31" t="s">
        <v>306</v>
      </c>
      <c r="B300" s="31" t="s">
        <v>308</v>
      </c>
      <c r="C300" s="31" t="s">
        <v>409</v>
      </c>
      <c r="D300" s="31" t="s">
        <v>415</v>
      </c>
      <c r="E300" s="33">
        <v>9</v>
      </c>
      <c r="F300" s="33">
        <v>135</v>
      </c>
    </row>
    <row r="301" spans="1:6" ht="89.25">
      <c r="A301" s="31" t="s">
        <v>306</v>
      </c>
      <c r="B301" s="31" t="s">
        <v>308</v>
      </c>
      <c r="C301" s="31" t="s">
        <v>409</v>
      </c>
      <c r="D301" s="31" t="s">
        <v>471</v>
      </c>
      <c r="E301" s="33">
        <v>100</v>
      </c>
      <c r="F301" s="33">
        <v>1437</v>
      </c>
    </row>
    <row r="302" spans="1:6" ht="89.25">
      <c r="A302" s="31" t="s">
        <v>306</v>
      </c>
      <c r="B302" s="31" t="s">
        <v>308</v>
      </c>
      <c r="C302" s="31" t="s">
        <v>409</v>
      </c>
      <c r="D302" s="31" t="s">
        <v>550</v>
      </c>
      <c r="E302" s="33">
        <v>5</v>
      </c>
      <c r="F302" s="33">
        <v>100</v>
      </c>
    </row>
    <row r="303" spans="1:6" ht="102">
      <c r="A303" s="31" t="s">
        <v>306</v>
      </c>
      <c r="B303" s="31" t="s">
        <v>308</v>
      </c>
      <c r="C303" s="31" t="s">
        <v>409</v>
      </c>
      <c r="D303" s="31" t="s">
        <v>472</v>
      </c>
      <c r="E303" s="33">
        <v>9</v>
      </c>
      <c r="F303" s="33">
        <v>135</v>
      </c>
    </row>
    <row r="304" spans="1:6" ht="114.75">
      <c r="A304" s="31" t="s">
        <v>306</v>
      </c>
      <c r="B304" s="31" t="s">
        <v>308</v>
      </c>
      <c r="C304" s="31" t="s">
        <v>409</v>
      </c>
      <c r="D304" s="31" t="s">
        <v>551</v>
      </c>
      <c r="E304" s="33">
        <v>8</v>
      </c>
      <c r="F304" s="33">
        <v>135</v>
      </c>
    </row>
    <row r="305" spans="1:6" ht="89.25">
      <c r="A305" s="31" t="s">
        <v>306</v>
      </c>
      <c r="B305" s="31" t="s">
        <v>308</v>
      </c>
      <c r="C305" s="31" t="s">
        <v>409</v>
      </c>
      <c r="D305" s="31" t="s">
        <v>552</v>
      </c>
      <c r="E305" s="33">
        <v>88</v>
      </c>
      <c r="F305" s="33">
        <v>1320</v>
      </c>
    </row>
    <row r="306" spans="1:6" ht="76.5">
      <c r="A306" s="31" t="s">
        <v>306</v>
      </c>
      <c r="B306" s="31" t="s">
        <v>308</v>
      </c>
      <c r="C306" s="31" t="s">
        <v>409</v>
      </c>
      <c r="D306" s="31" t="s">
        <v>417</v>
      </c>
      <c r="E306" s="33">
        <v>38</v>
      </c>
      <c r="F306" s="33">
        <v>570</v>
      </c>
    </row>
    <row r="307" spans="1:6" ht="102">
      <c r="A307" s="31" t="s">
        <v>306</v>
      </c>
      <c r="B307" s="31" t="s">
        <v>308</v>
      </c>
      <c r="C307" s="31" t="s">
        <v>409</v>
      </c>
      <c r="D307" s="31" t="s">
        <v>553</v>
      </c>
      <c r="E307" s="33">
        <v>57</v>
      </c>
      <c r="F307" s="33">
        <v>400</v>
      </c>
    </row>
    <row r="308" spans="1:6" ht="76.5">
      <c r="A308" s="31" t="s">
        <v>306</v>
      </c>
      <c r="B308" s="31" t="s">
        <v>308</v>
      </c>
      <c r="C308" s="31" t="s">
        <v>409</v>
      </c>
      <c r="D308" s="31" t="s">
        <v>554</v>
      </c>
      <c r="E308" s="33">
        <v>13</v>
      </c>
      <c r="F308" s="33">
        <v>195</v>
      </c>
    </row>
    <row r="309" spans="1:6" ht="165.75">
      <c r="A309" s="31" t="s">
        <v>306</v>
      </c>
      <c r="B309" s="31" t="s">
        <v>308</v>
      </c>
      <c r="C309" s="31" t="s">
        <v>409</v>
      </c>
      <c r="D309" s="31" t="s">
        <v>555</v>
      </c>
      <c r="E309" s="33">
        <v>95</v>
      </c>
      <c r="F309" s="33">
        <v>855</v>
      </c>
    </row>
    <row r="310" spans="1:6" ht="76.5">
      <c r="A310" s="31" t="s">
        <v>306</v>
      </c>
      <c r="B310" s="31" t="s">
        <v>308</v>
      </c>
      <c r="C310" s="31" t="s">
        <v>409</v>
      </c>
      <c r="D310" s="31" t="s">
        <v>556</v>
      </c>
      <c r="E310" s="33">
        <v>96</v>
      </c>
      <c r="F310" s="33">
        <v>1116</v>
      </c>
    </row>
    <row r="311" spans="1:6" ht="76.5">
      <c r="A311" s="31" t="s">
        <v>306</v>
      </c>
      <c r="B311" s="31" t="s">
        <v>308</v>
      </c>
      <c r="C311" s="31" t="s">
        <v>409</v>
      </c>
      <c r="D311" s="31" t="s">
        <v>557</v>
      </c>
      <c r="E311" s="33">
        <v>19</v>
      </c>
      <c r="F311" s="33">
        <v>126</v>
      </c>
    </row>
    <row r="312" spans="1:6" ht="89.25">
      <c r="A312" s="31" t="s">
        <v>306</v>
      </c>
      <c r="B312" s="31" t="s">
        <v>308</v>
      </c>
      <c r="C312" s="31" t="s">
        <v>409</v>
      </c>
      <c r="D312" s="31" t="s">
        <v>558</v>
      </c>
      <c r="E312" s="33">
        <v>2</v>
      </c>
      <c r="F312" s="33">
        <v>14</v>
      </c>
    </row>
    <row r="313" spans="1:6" ht="63.75">
      <c r="A313" s="31" t="s">
        <v>306</v>
      </c>
      <c r="B313" s="31" t="s">
        <v>308</v>
      </c>
      <c r="C313" s="31" t="s">
        <v>409</v>
      </c>
      <c r="D313" s="31" t="s">
        <v>437</v>
      </c>
      <c r="E313" s="33">
        <v>28</v>
      </c>
      <c r="F313" s="33">
        <v>420</v>
      </c>
    </row>
    <row r="314" spans="1:6" ht="76.5">
      <c r="A314" s="31" t="s">
        <v>306</v>
      </c>
      <c r="B314" s="31" t="s">
        <v>308</v>
      </c>
      <c r="C314" s="31" t="s">
        <v>409</v>
      </c>
      <c r="D314" s="31" t="s">
        <v>559</v>
      </c>
      <c r="E314" s="33">
        <v>9</v>
      </c>
      <c r="F314" s="33">
        <v>63</v>
      </c>
    </row>
    <row r="315" spans="1:6" ht="76.5">
      <c r="A315" s="31" t="s">
        <v>306</v>
      </c>
      <c r="B315" s="31" t="s">
        <v>308</v>
      </c>
      <c r="C315" s="31" t="s">
        <v>409</v>
      </c>
      <c r="D315" s="31" t="s">
        <v>560</v>
      </c>
      <c r="E315" s="33">
        <v>10</v>
      </c>
      <c r="F315" s="33">
        <v>77</v>
      </c>
    </row>
    <row r="316" spans="1:6" ht="165.75">
      <c r="A316" s="31" t="s">
        <v>306</v>
      </c>
      <c r="B316" s="31" t="s">
        <v>308</v>
      </c>
      <c r="C316" s="31" t="s">
        <v>409</v>
      </c>
      <c r="D316" s="31" t="s">
        <v>561</v>
      </c>
      <c r="E316" s="33">
        <v>5</v>
      </c>
      <c r="F316" s="33">
        <v>60</v>
      </c>
    </row>
    <row r="317" spans="1:6" ht="114.75">
      <c r="A317" s="31" t="s">
        <v>306</v>
      </c>
      <c r="B317" s="31" t="s">
        <v>308</v>
      </c>
      <c r="C317" s="31" t="s">
        <v>409</v>
      </c>
      <c r="D317" s="31" t="s">
        <v>562</v>
      </c>
      <c r="E317" s="33">
        <v>107</v>
      </c>
      <c r="F317" s="33">
        <v>2635</v>
      </c>
    </row>
    <row r="318" spans="1:6" ht="25.5">
      <c r="A318" s="32" t="s">
        <v>306</v>
      </c>
      <c r="B318" s="32" t="s">
        <v>308</v>
      </c>
      <c r="C318" s="32" t="s">
        <v>373</v>
      </c>
      <c r="D318" s="32" t="s">
        <v>374</v>
      </c>
      <c r="E318" s="34">
        <v>900</v>
      </c>
      <c r="F318" s="34">
        <v>13187</v>
      </c>
    </row>
    <row r="319" spans="1:6" ht="127.5">
      <c r="A319" s="31" t="s">
        <v>306</v>
      </c>
      <c r="B319" s="31" t="s">
        <v>311</v>
      </c>
      <c r="C319" s="31" t="s">
        <v>419</v>
      </c>
      <c r="D319" s="31" t="s">
        <v>420</v>
      </c>
      <c r="E319" s="33">
        <v>340</v>
      </c>
      <c r="F319" s="33">
        <v>3638</v>
      </c>
    </row>
    <row r="320" spans="1:6" ht="178.5">
      <c r="A320" s="31" t="s">
        <v>306</v>
      </c>
      <c r="B320" s="31" t="s">
        <v>311</v>
      </c>
      <c r="C320" s="31" t="s">
        <v>419</v>
      </c>
      <c r="D320" s="31" t="s">
        <v>421</v>
      </c>
      <c r="E320" s="33">
        <v>60</v>
      </c>
      <c r="F320" s="33">
        <v>642</v>
      </c>
    </row>
    <row r="321" spans="1:6" ht="89.25">
      <c r="A321" s="31" t="s">
        <v>306</v>
      </c>
      <c r="B321" s="31" t="s">
        <v>311</v>
      </c>
      <c r="C321" s="31" t="s">
        <v>384</v>
      </c>
      <c r="D321" s="31" t="s">
        <v>386</v>
      </c>
      <c r="E321" s="33">
        <v>80</v>
      </c>
      <c r="F321" s="33">
        <v>580</v>
      </c>
    </row>
    <row r="322" spans="1:6" ht="25.5">
      <c r="A322" s="32" t="s">
        <v>306</v>
      </c>
      <c r="B322" s="32" t="s">
        <v>311</v>
      </c>
      <c r="C322" s="32" t="s">
        <v>373</v>
      </c>
      <c r="D322" s="32" t="s">
        <v>374</v>
      </c>
      <c r="E322" s="34">
        <v>480</v>
      </c>
      <c r="F322" s="34">
        <v>4860</v>
      </c>
    </row>
    <row r="323" spans="1:6" ht="89.25">
      <c r="A323" s="31" t="s">
        <v>306</v>
      </c>
      <c r="B323" s="31" t="s">
        <v>312</v>
      </c>
      <c r="C323" s="31" t="s">
        <v>378</v>
      </c>
      <c r="D323" s="31" t="s">
        <v>563</v>
      </c>
      <c r="E323" s="33">
        <v>1</v>
      </c>
      <c r="F323" s="33">
        <v>16</v>
      </c>
    </row>
    <row r="324" spans="1:6" ht="102">
      <c r="A324" s="31" t="s">
        <v>306</v>
      </c>
      <c r="B324" s="31" t="s">
        <v>312</v>
      </c>
      <c r="C324" s="31" t="s">
        <v>378</v>
      </c>
      <c r="D324" s="31" t="s">
        <v>445</v>
      </c>
      <c r="E324" s="33">
        <v>19</v>
      </c>
      <c r="F324" s="33">
        <v>323</v>
      </c>
    </row>
    <row r="325" spans="1:6" ht="76.5">
      <c r="A325" s="31" t="s">
        <v>306</v>
      </c>
      <c r="B325" s="31" t="s">
        <v>312</v>
      </c>
      <c r="C325" s="31" t="s">
        <v>378</v>
      </c>
      <c r="D325" s="31" t="s">
        <v>564</v>
      </c>
      <c r="E325" s="33">
        <v>3</v>
      </c>
      <c r="F325" s="33">
        <v>48</v>
      </c>
    </row>
    <row r="326" spans="1:6" ht="76.5">
      <c r="A326" s="31" t="s">
        <v>306</v>
      </c>
      <c r="B326" s="31" t="s">
        <v>312</v>
      </c>
      <c r="C326" s="31" t="s">
        <v>378</v>
      </c>
      <c r="D326" s="31" t="s">
        <v>565</v>
      </c>
      <c r="E326" s="33">
        <v>3</v>
      </c>
      <c r="F326" s="33">
        <v>42</v>
      </c>
    </row>
    <row r="327" spans="1:6" ht="63.75">
      <c r="A327" s="31" t="s">
        <v>306</v>
      </c>
      <c r="B327" s="31" t="s">
        <v>312</v>
      </c>
      <c r="C327" s="31" t="s">
        <v>378</v>
      </c>
      <c r="D327" s="31" t="s">
        <v>446</v>
      </c>
      <c r="E327" s="33">
        <v>13</v>
      </c>
      <c r="F327" s="33">
        <v>242</v>
      </c>
    </row>
    <row r="328" spans="1:6" ht="114.75">
      <c r="A328" s="31" t="s">
        <v>306</v>
      </c>
      <c r="B328" s="31" t="s">
        <v>312</v>
      </c>
      <c r="C328" s="31" t="s">
        <v>378</v>
      </c>
      <c r="D328" s="31" t="s">
        <v>566</v>
      </c>
      <c r="E328" s="33">
        <v>1</v>
      </c>
      <c r="F328" s="33">
        <v>16</v>
      </c>
    </row>
    <row r="329" spans="1:6" ht="114.75">
      <c r="A329" s="31" t="s">
        <v>306</v>
      </c>
      <c r="B329" s="31" t="s">
        <v>312</v>
      </c>
      <c r="C329" s="31" t="s">
        <v>378</v>
      </c>
      <c r="D329" s="31" t="s">
        <v>567</v>
      </c>
      <c r="E329" s="33">
        <v>3</v>
      </c>
      <c r="F329" s="33">
        <v>42</v>
      </c>
    </row>
    <row r="330" spans="1:6" ht="102">
      <c r="A330" s="31" t="s">
        <v>306</v>
      </c>
      <c r="B330" s="31" t="s">
        <v>312</v>
      </c>
      <c r="C330" s="31" t="s">
        <v>378</v>
      </c>
      <c r="D330" s="31" t="s">
        <v>447</v>
      </c>
      <c r="E330" s="33">
        <v>12</v>
      </c>
      <c r="F330" s="33">
        <v>196</v>
      </c>
    </row>
    <row r="331" spans="1:6" ht="38.25">
      <c r="A331" s="31" t="s">
        <v>306</v>
      </c>
      <c r="B331" s="31" t="s">
        <v>312</v>
      </c>
      <c r="C331" s="31" t="s">
        <v>378</v>
      </c>
      <c r="D331" s="31" t="s">
        <v>448</v>
      </c>
      <c r="E331" s="33">
        <v>11</v>
      </c>
      <c r="F331" s="33">
        <v>187</v>
      </c>
    </row>
    <row r="332" spans="1:6" ht="38.25">
      <c r="A332" s="31" t="s">
        <v>306</v>
      </c>
      <c r="B332" s="31" t="s">
        <v>312</v>
      </c>
      <c r="C332" s="31" t="s">
        <v>378</v>
      </c>
      <c r="D332" s="31" t="s">
        <v>568</v>
      </c>
      <c r="E332" s="33">
        <v>2</v>
      </c>
      <c r="F332" s="33">
        <v>26</v>
      </c>
    </row>
    <row r="333" spans="1:6" ht="76.5">
      <c r="A333" s="31" t="s">
        <v>306</v>
      </c>
      <c r="B333" s="31" t="s">
        <v>312</v>
      </c>
      <c r="C333" s="31" t="s">
        <v>378</v>
      </c>
      <c r="D333" s="31" t="s">
        <v>449</v>
      </c>
      <c r="E333" s="33">
        <v>1</v>
      </c>
      <c r="F333" s="33">
        <v>17</v>
      </c>
    </row>
    <row r="334" spans="1:6" ht="102">
      <c r="A334" s="31" t="s">
        <v>306</v>
      </c>
      <c r="B334" s="31" t="s">
        <v>312</v>
      </c>
      <c r="C334" s="31" t="s">
        <v>378</v>
      </c>
      <c r="D334" s="31" t="s">
        <v>569</v>
      </c>
      <c r="E334" s="33">
        <v>11</v>
      </c>
      <c r="F334" s="33">
        <v>165</v>
      </c>
    </row>
    <row r="335" spans="1:6" ht="89.25">
      <c r="A335" s="31" t="s">
        <v>306</v>
      </c>
      <c r="B335" s="31" t="s">
        <v>312</v>
      </c>
      <c r="C335" s="31" t="s">
        <v>570</v>
      </c>
      <c r="D335" s="31" t="s">
        <v>571</v>
      </c>
      <c r="E335" s="33">
        <v>57</v>
      </c>
      <c r="F335" s="33">
        <v>306</v>
      </c>
    </row>
    <row r="336" spans="1:6" ht="51">
      <c r="A336" s="31" t="s">
        <v>306</v>
      </c>
      <c r="B336" s="31" t="s">
        <v>312</v>
      </c>
      <c r="C336" s="31" t="s">
        <v>570</v>
      </c>
      <c r="D336" s="31" t="s">
        <v>572</v>
      </c>
      <c r="E336" s="33">
        <v>1</v>
      </c>
      <c r="F336" s="33">
        <v>6</v>
      </c>
    </row>
    <row r="337" spans="1:6" ht="63.75">
      <c r="A337" s="31" t="s">
        <v>306</v>
      </c>
      <c r="B337" s="31" t="s">
        <v>312</v>
      </c>
      <c r="C337" s="31" t="s">
        <v>570</v>
      </c>
      <c r="D337" s="31" t="s">
        <v>573</v>
      </c>
      <c r="E337" s="33">
        <v>3</v>
      </c>
      <c r="F337" s="33">
        <v>18</v>
      </c>
    </row>
    <row r="338" spans="1:6" ht="102">
      <c r="A338" s="31" t="s">
        <v>306</v>
      </c>
      <c r="B338" s="31" t="s">
        <v>312</v>
      </c>
      <c r="C338" s="31" t="s">
        <v>381</v>
      </c>
      <c r="D338" s="31" t="s">
        <v>457</v>
      </c>
      <c r="E338" s="33">
        <v>159</v>
      </c>
      <c r="F338" s="33">
        <v>660</v>
      </c>
    </row>
    <row r="339" spans="1:6" ht="89.25">
      <c r="A339" s="31" t="s">
        <v>306</v>
      </c>
      <c r="B339" s="31" t="s">
        <v>312</v>
      </c>
      <c r="C339" s="31" t="s">
        <v>458</v>
      </c>
      <c r="D339" s="31" t="s">
        <v>574</v>
      </c>
      <c r="E339" s="33">
        <v>25</v>
      </c>
      <c r="F339" s="33">
        <v>375</v>
      </c>
    </row>
    <row r="340" spans="1:6" ht="89.25">
      <c r="A340" s="31" t="s">
        <v>306</v>
      </c>
      <c r="B340" s="31" t="s">
        <v>312</v>
      </c>
      <c r="C340" s="31" t="s">
        <v>458</v>
      </c>
      <c r="D340" s="31" t="s">
        <v>460</v>
      </c>
      <c r="E340" s="33">
        <v>13</v>
      </c>
      <c r="F340" s="33">
        <v>195</v>
      </c>
    </row>
    <row r="341" spans="1:6" ht="89.25">
      <c r="A341" s="31" t="s">
        <v>306</v>
      </c>
      <c r="B341" s="31" t="s">
        <v>312</v>
      </c>
      <c r="C341" s="31" t="s">
        <v>458</v>
      </c>
      <c r="D341" s="31" t="s">
        <v>575</v>
      </c>
      <c r="E341" s="33">
        <v>1</v>
      </c>
      <c r="F341" s="33">
        <v>15</v>
      </c>
    </row>
    <row r="342" spans="1:6" ht="76.5">
      <c r="A342" s="31" t="s">
        <v>306</v>
      </c>
      <c r="B342" s="31" t="s">
        <v>312</v>
      </c>
      <c r="C342" s="31" t="s">
        <v>458</v>
      </c>
      <c r="D342" s="31" t="s">
        <v>576</v>
      </c>
      <c r="E342" s="33">
        <v>1</v>
      </c>
      <c r="F342" s="33">
        <v>15</v>
      </c>
    </row>
    <row r="343" spans="1:6" ht="89.25">
      <c r="A343" s="31" t="s">
        <v>306</v>
      </c>
      <c r="B343" s="31" t="s">
        <v>312</v>
      </c>
      <c r="C343" s="31" t="s">
        <v>458</v>
      </c>
      <c r="D343" s="31" t="s">
        <v>577</v>
      </c>
      <c r="E343" s="33">
        <v>1</v>
      </c>
      <c r="F343" s="33">
        <v>15</v>
      </c>
    </row>
    <row r="344" spans="1:6" ht="89.25">
      <c r="A344" s="31" t="s">
        <v>306</v>
      </c>
      <c r="B344" s="31" t="s">
        <v>312</v>
      </c>
      <c r="C344" s="31" t="s">
        <v>458</v>
      </c>
      <c r="D344" s="31" t="s">
        <v>578</v>
      </c>
      <c r="E344" s="33">
        <v>11</v>
      </c>
      <c r="F344" s="33">
        <v>165</v>
      </c>
    </row>
    <row r="345" spans="1:6" ht="102">
      <c r="A345" s="31" t="s">
        <v>306</v>
      </c>
      <c r="B345" s="31" t="s">
        <v>312</v>
      </c>
      <c r="C345" s="31" t="s">
        <v>458</v>
      </c>
      <c r="D345" s="31" t="s">
        <v>579</v>
      </c>
      <c r="E345" s="33">
        <v>1</v>
      </c>
      <c r="F345" s="33">
        <v>15</v>
      </c>
    </row>
    <row r="346" spans="1:6" ht="63.75">
      <c r="A346" s="31" t="s">
        <v>306</v>
      </c>
      <c r="B346" s="31" t="s">
        <v>312</v>
      </c>
      <c r="C346" s="31" t="s">
        <v>458</v>
      </c>
      <c r="D346" s="31" t="s">
        <v>580</v>
      </c>
      <c r="E346" s="33">
        <v>3</v>
      </c>
      <c r="F346" s="33">
        <v>45</v>
      </c>
    </row>
    <row r="347" spans="1:6" ht="76.5">
      <c r="A347" s="31" t="s">
        <v>306</v>
      </c>
      <c r="B347" s="31" t="s">
        <v>312</v>
      </c>
      <c r="C347" s="31" t="s">
        <v>458</v>
      </c>
      <c r="D347" s="31" t="s">
        <v>581</v>
      </c>
      <c r="E347" s="33">
        <v>2</v>
      </c>
      <c r="F347" s="33">
        <v>30</v>
      </c>
    </row>
    <row r="348" spans="1:6" ht="63.75">
      <c r="A348" s="31" t="s">
        <v>306</v>
      </c>
      <c r="B348" s="31" t="s">
        <v>312</v>
      </c>
      <c r="C348" s="31" t="s">
        <v>458</v>
      </c>
      <c r="D348" s="31" t="s">
        <v>582</v>
      </c>
      <c r="E348" s="33">
        <v>6</v>
      </c>
      <c r="F348" s="33">
        <v>90</v>
      </c>
    </row>
    <row r="349" spans="1:6" ht="51">
      <c r="A349" s="31" t="s">
        <v>306</v>
      </c>
      <c r="B349" s="31" t="s">
        <v>312</v>
      </c>
      <c r="C349" s="31" t="s">
        <v>458</v>
      </c>
      <c r="D349" s="31" t="s">
        <v>583</v>
      </c>
      <c r="E349" s="33">
        <v>2</v>
      </c>
      <c r="F349" s="33">
        <v>30</v>
      </c>
    </row>
    <row r="350" spans="1:6" ht="89.25">
      <c r="A350" s="31" t="s">
        <v>306</v>
      </c>
      <c r="B350" s="31" t="s">
        <v>312</v>
      </c>
      <c r="C350" s="31" t="s">
        <v>384</v>
      </c>
      <c r="D350" s="31" t="s">
        <v>386</v>
      </c>
      <c r="E350" s="33">
        <v>25</v>
      </c>
      <c r="F350" s="33">
        <v>330</v>
      </c>
    </row>
    <row r="351" spans="1:6" ht="127.5">
      <c r="A351" s="31" t="s">
        <v>306</v>
      </c>
      <c r="B351" s="31" t="s">
        <v>312</v>
      </c>
      <c r="C351" s="31" t="s">
        <v>584</v>
      </c>
      <c r="D351" s="31" t="s">
        <v>585</v>
      </c>
      <c r="E351" s="33">
        <v>29</v>
      </c>
      <c r="F351" s="33">
        <v>330</v>
      </c>
    </row>
    <row r="352" spans="1:6" ht="178.5">
      <c r="A352" s="31" t="s">
        <v>306</v>
      </c>
      <c r="B352" s="31" t="s">
        <v>312</v>
      </c>
      <c r="C352" s="31" t="s">
        <v>586</v>
      </c>
      <c r="D352" s="31" t="s">
        <v>587</v>
      </c>
      <c r="E352" s="33">
        <v>170</v>
      </c>
      <c r="F352" s="33">
        <v>1650</v>
      </c>
    </row>
    <row r="353" spans="1:6" ht="51">
      <c r="A353" s="31" t="s">
        <v>306</v>
      </c>
      <c r="B353" s="31" t="s">
        <v>312</v>
      </c>
      <c r="C353" s="31" t="s">
        <v>370</v>
      </c>
      <c r="D353" s="31" t="s">
        <v>387</v>
      </c>
      <c r="E353" s="33">
        <v>186</v>
      </c>
      <c r="F353" s="33">
        <v>1552</v>
      </c>
    </row>
    <row r="354" spans="1:6" ht="51">
      <c r="A354" s="31" t="s">
        <v>306</v>
      </c>
      <c r="B354" s="31" t="s">
        <v>312</v>
      </c>
      <c r="C354" s="31" t="s">
        <v>370</v>
      </c>
      <c r="D354" s="31" t="s">
        <v>371</v>
      </c>
      <c r="E354" s="33">
        <v>147</v>
      </c>
      <c r="F354" s="33">
        <v>1234</v>
      </c>
    </row>
    <row r="355" spans="1:6" ht="51">
      <c r="A355" s="31" t="s">
        <v>306</v>
      </c>
      <c r="B355" s="31" t="s">
        <v>312</v>
      </c>
      <c r="C355" s="31" t="s">
        <v>370</v>
      </c>
      <c r="D355" s="31" t="s">
        <v>388</v>
      </c>
      <c r="E355" s="33">
        <v>78</v>
      </c>
      <c r="F355" s="33">
        <v>765</v>
      </c>
    </row>
    <row r="356" spans="1:6" ht="51">
      <c r="A356" s="31" t="s">
        <v>306</v>
      </c>
      <c r="B356" s="31" t="s">
        <v>312</v>
      </c>
      <c r="C356" s="31" t="s">
        <v>370</v>
      </c>
      <c r="D356" s="31" t="s">
        <v>389</v>
      </c>
      <c r="E356" s="33">
        <v>203</v>
      </c>
      <c r="F356" s="33">
        <v>1676</v>
      </c>
    </row>
    <row r="357" spans="1:6" ht="51">
      <c r="A357" s="31" t="s">
        <v>306</v>
      </c>
      <c r="B357" s="31" t="s">
        <v>312</v>
      </c>
      <c r="C357" s="31" t="s">
        <v>370</v>
      </c>
      <c r="D357" s="31" t="s">
        <v>372</v>
      </c>
      <c r="E357" s="33">
        <v>166</v>
      </c>
      <c r="F357" s="33">
        <v>1278</v>
      </c>
    </row>
    <row r="358" spans="1:6" ht="51">
      <c r="A358" s="31" t="s">
        <v>306</v>
      </c>
      <c r="B358" s="31" t="s">
        <v>312</v>
      </c>
      <c r="C358" s="31" t="s">
        <v>370</v>
      </c>
      <c r="D358" s="31" t="s">
        <v>390</v>
      </c>
      <c r="E358" s="33">
        <v>69</v>
      </c>
      <c r="F358" s="33">
        <v>685</v>
      </c>
    </row>
    <row r="359" spans="1:6" ht="38.25">
      <c r="A359" s="31" t="s">
        <v>306</v>
      </c>
      <c r="B359" s="31" t="s">
        <v>312</v>
      </c>
      <c r="C359" s="31" t="s">
        <v>370</v>
      </c>
      <c r="D359" s="31" t="s">
        <v>391</v>
      </c>
      <c r="E359" s="33">
        <v>155</v>
      </c>
      <c r="F359" s="33">
        <v>930</v>
      </c>
    </row>
    <row r="360" spans="1:6" ht="63.75">
      <c r="A360" s="31" t="s">
        <v>306</v>
      </c>
      <c r="B360" s="31" t="s">
        <v>312</v>
      </c>
      <c r="C360" s="31" t="s">
        <v>370</v>
      </c>
      <c r="D360" s="31" t="s">
        <v>392</v>
      </c>
      <c r="E360" s="33">
        <v>3</v>
      </c>
      <c r="F360" s="33">
        <v>56</v>
      </c>
    </row>
    <row r="361" spans="1:6" ht="63.75">
      <c r="A361" s="31" t="s">
        <v>306</v>
      </c>
      <c r="B361" s="31" t="s">
        <v>312</v>
      </c>
      <c r="C361" s="31" t="s">
        <v>370</v>
      </c>
      <c r="D361" s="31" t="s">
        <v>393</v>
      </c>
      <c r="E361" s="33">
        <v>8</v>
      </c>
      <c r="F361" s="33">
        <v>200</v>
      </c>
    </row>
    <row r="362" spans="1:6" ht="63.75">
      <c r="A362" s="31" t="s">
        <v>306</v>
      </c>
      <c r="B362" s="31" t="s">
        <v>312</v>
      </c>
      <c r="C362" s="31" t="s">
        <v>370</v>
      </c>
      <c r="D362" s="31" t="s">
        <v>477</v>
      </c>
      <c r="E362" s="33">
        <v>19</v>
      </c>
      <c r="F362" s="33">
        <v>114</v>
      </c>
    </row>
    <row r="363" spans="1:6" ht="38.25">
      <c r="A363" s="31" t="s">
        <v>306</v>
      </c>
      <c r="B363" s="31" t="s">
        <v>312</v>
      </c>
      <c r="C363" s="31" t="s">
        <v>370</v>
      </c>
      <c r="D363" s="31" t="s">
        <v>394</v>
      </c>
      <c r="E363" s="33">
        <v>33</v>
      </c>
      <c r="F363" s="33">
        <v>304</v>
      </c>
    </row>
    <row r="364" spans="1:6" ht="165.75">
      <c r="A364" s="31" t="s">
        <v>306</v>
      </c>
      <c r="B364" s="31" t="s">
        <v>312</v>
      </c>
      <c r="C364" s="31" t="s">
        <v>370</v>
      </c>
      <c r="D364" s="31" t="s">
        <v>588</v>
      </c>
      <c r="E364" s="33">
        <v>63</v>
      </c>
      <c r="F364" s="33">
        <v>378</v>
      </c>
    </row>
    <row r="365" spans="1:6" ht="102">
      <c r="A365" s="31" t="s">
        <v>306</v>
      </c>
      <c r="B365" s="31" t="s">
        <v>312</v>
      </c>
      <c r="C365" s="31" t="s">
        <v>395</v>
      </c>
      <c r="D365" s="31" t="s">
        <v>462</v>
      </c>
      <c r="E365" s="33">
        <v>1</v>
      </c>
      <c r="F365" s="33">
        <v>10</v>
      </c>
    </row>
    <row r="366" spans="1:6" ht="63.75">
      <c r="A366" s="31" t="s">
        <v>306</v>
      </c>
      <c r="B366" s="31" t="s">
        <v>312</v>
      </c>
      <c r="C366" s="31" t="s">
        <v>395</v>
      </c>
      <c r="D366" s="31" t="s">
        <v>589</v>
      </c>
      <c r="E366" s="33">
        <v>1</v>
      </c>
      <c r="F366" s="33">
        <v>10</v>
      </c>
    </row>
    <row r="367" spans="1:6" ht="89.25">
      <c r="A367" s="31" t="s">
        <v>306</v>
      </c>
      <c r="B367" s="31" t="s">
        <v>312</v>
      </c>
      <c r="C367" s="31" t="s">
        <v>395</v>
      </c>
      <c r="D367" s="31" t="s">
        <v>590</v>
      </c>
      <c r="E367" s="33">
        <v>14</v>
      </c>
      <c r="F367" s="33">
        <v>126</v>
      </c>
    </row>
    <row r="368" spans="1:6" ht="102">
      <c r="A368" s="31" t="s">
        <v>306</v>
      </c>
      <c r="B368" s="31" t="s">
        <v>312</v>
      </c>
      <c r="C368" s="31" t="s">
        <v>395</v>
      </c>
      <c r="D368" s="31" t="s">
        <v>591</v>
      </c>
      <c r="E368" s="33">
        <v>1</v>
      </c>
      <c r="F368" s="33">
        <v>9</v>
      </c>
    </row>
    <row r="369" spans="1:6" ht="165.75">
      <c r="A369" s="31" t="s">
        <v>306</v>
      </c>
      <c r="B369" s="31" t="s">
        <v>312</v>
      </c>
      <c r="C369" s="31" t="s">
        <v>395</v>
      </c>
      <c r="D369" s="31" t="s">
        <v>463</v>
      </c>
      <c r="E369" s="33">
        <v>30</v>
      </c>
      <c r="F369" s="33">
        <v>273</v>
      </c>
    </row>
    <row r="370" spans="1:6" ht="25.5">
      <c r="A370" s="31" t="s">
        <v>306</v>
      </c>
      <c r="B370" s="31" t="s">
        <v>312</v>
      </c>
      <c r="C370" s="31" t="s">
        <v>395</v>
      </c>
      <c r="D370" s="31" t="s">
        <v>397</v>
      </c>
      <c r="E370" s="33">
        <v>8</v>
      </c>
      <c r="F370" s="33">
        <v>72</v>
      </c>
    </row>
    <row r="371" spans="1:6" ht="89.25">
      <c r="A371" s="31" t="s">
        <v>306</v>
      </c>
      <c r="B371" s="31" t="s">
        <v>312</v>
      </c>
      <c r="C371" s="31" t="s">
        <v>395</v>
      </c>
      <c r="D371" s="31" t="s">
        <v>592</v>
      </c>
      <c r="E371" s="33">
        <v>213</v>
      </c>
      <c r="F371" s="33">
        <v>1917</v>
      </c>
    </row>
    <row r="372" spans="1:6" ht="51">
      <c r="A372" s="31" t="s">
        <v>306</v>
      </c>
      <c r="B372" s="31" t="s">
        <v>312</v>
      </c>
      <c r="C372" s="31" t="s">
        <v>399</v>
      </c>
      <c r="D372" s="31" t="s">
        <v>402</v>
      </c>
      <c r="E372" s="33">
        <v>33</v>
      </c>
      <c r="F372" s="33">
        <v>228</v>
      </c>
    </row>
    <row r="373" spans="1:6" ht="63.75">
      <c r="A373" s="31" t="s">
        <v>306</v>
      </c>
      <c r="B373" s="31" t="s">
        <v>312</v>
      </c>
      <c r="C373" s="31" t="s">
        <v>399</v>
      </c>
      <c r="D373" s="31" t="s">
        <v>403</v>
      </c>
      <c r="E373" s="33">
        <v>1</v>
      </c>
      <c r="F373" s="33">
        <v>7</v>
      </c>
    </row>
    <row r="374" spans="1:6" ht="51">
      <c r="A374" s="31" t="s">
        <v>306</v>
      </c>
      <c r="B374" s="31" t="s">
        <v>312</v>
      </c>
      <c r="C374" s="31" t="s">
        <v>399</v>
      </c>
      <c r="D374" s="31" t="s">
        <v>464</v>
      </c>
      <c r="E374" s="33">
        <v>140</v>
      </c>
      <c r="F374" s="33">
        <v>965</v>
      </c>
    </row>
    <row r="375" spans="1:6" ht="51">
      <c r="A375" s="31" t="s">
        <v>306</v>
      </c>
      <c r="B375" s="31" t="s">
        <v>312</v>
      </c>
      <c r="C375" s="31" t="s">
        <v>399</v>
      </c>
      <c r="D375" s="31" t="s">
        <v>404</v>
      </c>
      <c r="E375" s="33">
        <v>66</v>
      </c>
      <c r="F375" s="33">
        <v>450</v>
      </c>
    </row>
    <row r="376" spans="1:6" ht="76.5">
      <c r="A376" s="31" t="s">
        <v>306</v>
      </c>
      <c r="B376" s="31" t="s">
        <v>312</v>
      </c>
      <c r="C376" s="31" t="s">
        <v>593</v>
      </c>
      <c r="D376" s="31" t="s">
        <v>594</v>
      </c>
      <c r="E376" s="33">
        <v>15</v>
      </c>
      <c r="F376" s="33">
        <v>225</v>
      </c>
    </row>
    <row r="377" spans="1:6" ht="38.25">
      <c r="A377" s="31" t="s">
        <v>306</v>
      </c>
      <c r="B377" s="31" t="s">
        <v>312</v>
      </c>
      <c r="C377" s="31" t="s">
        <v>465</v>
      </c>
      <c r="D377" s="31" t="s">
        <v>466</v>
      </c>
      <c r="E377" s="33">
        <v>6</v>
      </c>
      <c r="F377" s="33">
        <v>90</v>
      </c>
    </row>
    <row r="378" spans="1:6" ht="51">
      <c r="A378" s="31" t="s">
        <v>306</v>
      </c>
      <c r="B378" s="31" t="s">
        <v>312</v>
      </c>
      <c r="C378" s="31" t="s">
        <v>465</v>
      </c>
      <c r="D378" s="31" t="s">
        <v>595</v>
      </c>
      <c r="E378" s="33">
        <v>2</v>
      </c>
      <c r="F378" s="33">
        <v>30</v>
      </c>
    </row>
    <row r="379" spans="1:6" ht="51">
      <c r="A379" s="31" t="s">
        <v>306</v>
      </c>
      <c r="B379" s="31" t="s">
        <v>312</v>
      </c>
      <c r="C379" s="31" t="s">
        <v>465</v>
      </c>
      <c r="D379" s="31" t="s">
        <v>596</v>
      </c>
      <c r="E379" s="33">
        <v>2</v>
      </c>
      <c r="F379" s="33">
        <v>30</v>
      </c>
    </row>
    <row r="380" spans="1:6" ht="114.75">
      <c r="A380" s="31" t="s">
        <v>306</v>
      </c>
      <c r="B380" s="31" t="s">
        <v>312</v>
      </c>
      <c r="C380" s="31" t="s">
        <v>597</v>
      </c>
      <c r="D380" s="31" t="s">
        <v>598</v>
      </c>
      <c r="E380" s="33">
        <v>36</v>
      </c>
      <c r="F380" s="33">
        <v>330</v>
      </c>
    </row>
    <row r="381" spans="1:6" ht="25.5">
      <c r="A381" s="32" t="s">
        <v>306</v>
      </c>
      <c r="B381" s="32" t="s">
        <v>312</v>
      </c>
      <c r="C381" s="32" t="s">
        <v>373</v>
      </c>
      <c r="D381" s="32" t="s">
        <v>374</v>
      </c>
      <c r="E381" s="34">
        <v>2289</v>
      </c>
      <c r="F381" s="34">
        <v>19554</v>
      </c>
    </row>
    <row r="382" spans="1:6" ht="51">
      <c r="A382" s="31" t="s">
        <v>306</v>
      </c>
      <c r="B382" s="31" t="s">
        <v>312</v>
      </c>
      <c r="C382" s="31" t="s">
        <v>374</v>
      </c>
      <c r="D382" s="31" t="s">
        <v>375</v>
      </c>
      <c r="E382" s="33">
        <v>15</v>
      </c>
      <c r="F382" s="33">
        <v>155</v>
      </c>
    </row>
    <row r="383" spans="1:6" ht="51">
      <c r="A383" s="31" t="s">
        <v>306</v>
      </c>
      <c r="B383" s="31" t="s">
        <v>312</v>
      </c>
      <c r="C383" s="31" t="s">
        <v>374</v>
      </c>
      <c r="D383" s="31" t="s">
        <v>405</v>
      </c>
      <c r="E383" s="33">
        <v>7</v>
      </c>
      <c r="F383" s="33">
        <v>73</v>
      </c>
    </row>
    <row r="384" spans="1:6" ht="51">
      <c r="A384" s="31" t="s">
        <v>306</v>
      </c>
      <c r="B384" s="31" t="s">
        <v>312</v>
      </c>
      <c r="C384" s="31" t="s">
        <v>374</v>
      </c>
      <c r="D384" s="31" t="s">
        <v>406</v>
      </c>
      <c r="E384" s="33">
        <v>4</v>
      </c>
      <c r="F384" s="33">
        <v>41</v>
      </c>
    </row>
    <row r="385" spans="1:6" ht="51">
      <c r="A385" s="31" t="s">
        <v>306</v>
      </c>
      <c r="B385" s="31" t="s">
        <v>312</v>
      </c>
      <c r="C385" s="31" t="s">
        <v>374</v>
      </c>
      <c r="D385" s="31" t="s">
        <v>376</v>
      </c>
      <c r="E385" s="33">
        <v>49</v>
      </c>
      <c r="F385" s="33">
        <v>510</v>
      </c>
    </row>
    <row r="386" spans="1:6" ht="51">
      <c r="A386" s="31" t="s">
        <v>306</v>
      </c>
      <c r="B386" s="31" t="s">
        <v>312</v>
      </c>
      <c r="C386" s="31" t="s">
        <v>374</v>
      </c>
      <c r="D386" s="31" t="s">
        <v>407</v>
      </c>
      <c r="E386" s="33">
        <v>7</v>
      </c>
      <c r="F386" s="33">
        <v>73</v>
      </c>
    </row>
    <row r="387" spans="1:6" ht="51">
      <c r="A387" s="31" t="s">
        <v>306</v>
      </c>
      <c r="B387" s="31" t="s">
        <v>312</v>
      </c>
      <c r="C387" s="31" t="s">
        <v>374</v>
      </c>
      <c r="D387" s="31" t="s">
        <v>408</v>
      </c>
      <c r="E387" s="33">
        <v>6</v>
      </c>
      <c r="F387" s="33">
        <v>62</v>
      </c>
    </row>
    <row r="388" spans="1:6" ht="25.5">
      <c r="A388" s="32" t="s">
        <v>306</v>
      </c>
      <c r="B388" s="32" t="s">
        <v>312</v>
      </c>
      <c r="C388" s="32" t="s">
        <v>373</v>
      </c>
      <c r="D388" s="32" t="s">
        <v>374</v>
      </c>
      <c r="E388" s="34">
        <v>88</v>
      </c>
      <c r="F388" s="34">
        <v>914</v>
      </c>
    </row>
    <row r="389" spans="1:6" ht="63.75">
      <c r="A389" s="31" t="s">
        <v>306</v>
      </c>
      <c r="B389" s="31" t="s">
        <v>314</v>
      </c>
      <c r="C389" s="31" t="s">
        <v>599</v>
      </c>
      <c r="D389" s="31" t="s">
        <v>600</v>
      </c>
      <c r="E389" s="33">
        <v>219</v>
      </c>
      <c r="F389" s="33">
        <v>657</v>
      </c>
    </row>
    <row r="390" spans="1:6" ht="76.5">
      <c r="A390" s="31" t="s">
        <v>306</v>
      </c>
      <c r="B390" s="31" t="s">
        <v>314</v>
      </c>
      <c r="C390" s="31" t="s">
        <v>599</v>
      </c>
      <c r="D390" s="31" t="s">
        <v>601</v>
      </c>
      <c r="E390" s="33">
        <v>10</v>
      </c>
      <c r="F390" s="33">
        <v>30</v>
      </c>
    </row>
    <row r="391" spans="1:6" ht="25.5">
      <c r="A391" s="32" t="s">
        <v>306</v>
      </c>
      <c r="B391" s="32" t="s">
        <v>314</v>
      </c>
      <c r="C391" s="32" t="s">
        <v>373</v>
      </c>
      <c r="D391" s="32" t="s">
        <v>374</v>
      </c>
      <c r="E391" s="34">
        <v>229</v>
      </c>
      <c r="F391" s="34">
        <v>687</v>
      </c>
    </row>
    <row r="392" spans="1:6">
      <c r="A392" s="117" t="s">
        <v>602</v>
      </c>
      <c r="B392" s="117"/>
      <c r="C392" s="117"/>
      <c r="D392" s="34"/>
      <c r="E392" s="34">
        <v>13124</v>
      </c>
      <c r="F392" s="34">
        <v>144265</v>
      </c>
    </row>
    <row r="393" spans="1:6">
      <c r="A393" s="117" t="s">
        <v>603</v>
      </c>
      <c r="B393" s="117"/>
      <c r="C393" s="117"/>
      <c r="D393" s="34"/>
      <c r="E393" s="34">
        <v>2371</v>
      </c>
      <c r="F393" s="34">
        <v>24658</v>
      </c>
    </row>
    <row r="394" spans="1:6">
      <c r="A394" s="35"/>
      <c r="B394" s="35"/>
      <c r="C394" s="35"/>
      <c r="D394" s="35"/>
      <c r="E394" s="35"/>
      <c r="F394" s="35"/>
    </row>
  </sheetData>
  <mergeCells count="8">
    <mergeCell ref="F3:F4"/>
    <mergeCell ref="A393:C393"/>
    <mergeCell ref="A392:C392"/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211"/>
  <sheetViews>
    <sheetView workbookViewId="0">
      <pane xSplit="4" ySplit="4" topLeftCell="E197" activePane="bottomRight" state="frozen"/>
      <selection pane="topRight" activeCell="E1" sqref="E1"/>
      <selection pane="bottomLeft" activeCell="A8" sqref="A8"/>
      <selection pane="bottomRight" activeCell="A212" sqref="A212:XFD213"/>
    </sheetView>
  </sheetViews>
  <sheetFormatPr defaultRowHeight="15"/>
  <cols>
    <col min="1" max="1" width="4.5703125" style="75" customWidth="1"/>
    <col min="2" max="2" width="5.5703125" style="75" customWidth="1"/>
    <col min="3" max="3" width="24" style="75" customWidth="1"/>
    <col min="4" max="4" width="42" style="75" customWidth="1"/>
    <col min="5" max="5" width="12.42578125" style="75" customWidth="1"/>
    <col min="6" max="6" width="13.140625" style="75" customWidth="1"/>
    <col min="7" max="7" width="15.28515625" style="75" customWidth="1"/>
    <col min="8" max="8" width="16.5703125" style="75" customWidth="1"/>
    <col min="9" max="9" width="15.42578125" style="75" customWidth="1"/>
    <col min="10" max="11" width="16.5703125" style="75" customWidth="1"/>
    <col min="12" max="12" width="11.140625" style="75" customWidth="1"/>
    <col min="13" max="13" width="11.7109375" style="75" customWidth="1"/>
    <col min="14" max="14" width="17" style="75" customWidth="1"/>
    <col min="15" max="15" width="15.28515625" style="75" customWidth="1"/>
    <col min="16" max="16" width="17.7109375" style="75" customWidth="1"/>
    <col min="17" max="17" width="13" style="75" customWidth="1"/>
    <col min="18" max="18" width="12" style="75" customWidth="1"/>
    <col min="19" max="19" width="11.5703125" style="75" customWidth="1"/>
    <col min="20" max="23" width="16.42578125" style="75" customWidth="1"/>
    <col min="24" max="24" width="13" style="75" customWidth="1"/>
    <col min="25" max="25" width="12.85546875" style="75" customWidth="1"/>
    <col min="26" max="26" width="11.7109375" style="75" customWidth="1"/>
    <col min="27" max="27" width="13.85546875" style="75" customWidth="1"/>
    <col min="28" max="28" width="12.85546875" style="75" customWidth="1"/>
    <col min="29" max="29" width="16.42578125" style="75" customWidth="1"/>
    <col min="30" max="30" width="13.5703125" style="75" customWidth="1"/>
    <col min="31" max="31" width="12.5703125" style="75" customWidth="1"/>
    <col min="32" max="32" width="15.7109375" style="75" customWidth="1"/>
    <col min="33" max="33" width="15.140625" style="75" customWidth="1"/>
    <col min="34" max="34" width="14.7109375" style="75" customWidth="1"/>
    <col min="35" max="36" width="14" style="75" customWidth="1"/>
    <col min="37" max="39" width="15.28515625" style="75" customWidth="1"/>
    <col min="40" max="42" width="9.140625" style="75"/>
    <col min="43" max="43" width="10.140625" style="75" customWidth="1"/>
    <col min="44" max="16384" width="9.140625" style="75"/>
  </cols>
  <sheetData>
    <row r="1" spans="1:39" ht="18.75">
      <c r="A1" s="89" t="s">
        <v>673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6"/>
      <c r="AE1" s="76"/>
      <c r="AF1" s="76"/>
      <c r="AG1" s="76"/>
      <c r="AH1" s="76"/>
      <c r="AI1" s="76"/>
      <c r="AJ1" s="76"/>
      <c r="AK1" s="76"/>
      <c r="AL1" s="76"/>
      <c r="AM1" s="76"/>
    </row>
    <row r="2" spans="1:39">
      <c r="A2" s="107" t="s">
        <v>322</v>
      </c>
      <c r="B2" s="131" t="s">
        <v>0</v>
      </c>
      <c r="C2" s="107" t="s">
        <v>41</v>
      </c>
      <c r="D2" s="107" t="s">
        <v>27</v>
      </c>
      <c r="E2" s="126" t="s">
        <v>323</v>
      </c>
      <c r="F2" s="127"/>
      <c r="G2" s="118" t="s">
        <v>324</v>
      </c>
      <c r="H2" s="134" t="s">
        <v>325</v>
      </c>
      <c r="I2" s="135"/>
      <c r="J2" s="135"/>
      <c r="K2" s="136"/>
      <c r="L2" s="126" t="s">
        <v>326</v>
      </c>
      <c r="M2" s="127"/>
      <c r="N2" s="118" t="s">
        <v>327</v>
      </c>
      <c r="O2" s="129" t="s">
        <v>325</v>
      </c>
      <c r="P2" s="130"/>
      <c r="Q2" s="118" t="s">
        <v>328</v>
      </c>
      <c r="R2" s="120" t="s">
        <v>325</v>
      </c>
      <c r="S2" s="120"/>
      <c r="T2" s="120"/>
      <c r="U2" s="120"/>
      <c r="V2" s="120"/>
      <c r="W2" s="120"/>
      <c r="X2" s="120" t="s">
        <v>329</v>
      </c>
      <c r="Y2" s="120"/>
      <c r="Z2" s="120"/>
      <c r="AA2" s="120"/>
      <c r="AB2" s="120"/>
      <c r="AC2" s="123" t="s">
        <v>330</v>
      </c>
      <c r="AD2" s="123" t="s">
        <v>331</v>
      </c>
      <c r="AE2" s="123" t="s">
        <v>332</v>
      </c>
      <c r="AF2" s="123" t="s">
        <v>333</v>
      </c>
      <c r="AG2" s="123" t="s">
        <v>334</v>
      </c>
      <c r="AH2" s="123" t="s">
        <v>335</v>
      </c>
      <c r="AI2" s="123" t="s">
        <v>336</v>
      </c>
      <c r="AJ2" s="123" t="s">
        <v>337</v>
      </c>
      <c r="AK2" s="123" t="s">
        <v>338</v>
      </c>
      <c r="AL2" s="123" t="s">
        <v>339</v>
      </c>
      <c r="AM2" s="123" t="s">
        <v>340</v>
      </c>
    </row>
    <row r="3" spans="1:39">
      <c r="A3" s="108"/>
      <c r="B3" s="132"/>
      <c r="C3" s="108"/>
      <c r="D3" s="108"/>
      <c r="E3" s="121"/>
      <c r="F3" s="122"/>
      <c r="G3" s="128"/>
      <c r="H3" s="118" t="s">
        <v>341</v>
      </c>
      <c r="I3" s="118" t="s">
        <v>342</v>
      </c>
      <c r="J3" s="118" t="s">
        <v>343</v>
      </c>
      <c r="K3" s="118" t="s">
        <v>344</v>
      </c>
      <c r="L3" s="121"/>
      <c r="M3" s="122"/>
      <c r="N3" s="128"/>
      <c r="O3" s="118" t="s">
        <v>345</v>
      </c>
      <c r="P3" s="126" t="s">
        <v>346</v>
      </c>
      <c r="Q3" s="128"/>
      <c r="R3" s="120" t="s">
        <v>347</v>
      </c>
      <c r="S3" s="120" t="s">
        <v>348</v>
      </c>
      <c r="T3" s="120" t="s">
        <v>349</v>
      </c>
      <c r="U3" s="120" t="s">
        <v>350</v>
      </c>
      <c r="V3" s="120" t="s">
        <v>351</v>
      </c>
      <c r="W3" s="120" t="s">
        <v>352</v>
      </c>
      <c r="X3" s="121" t="s">
        <v>352</v>
      </c>
      <c r="Y3" s="122"/>
      <c r="Z3" s="118" t="s">
        <v>353</v>
      </c>
      <c r="AA3" s="118" t="s">
        <v>354</v>
      </c>
      <c r="AB3" s="118" t="s">
        <v>355</v>
      </c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</row>
    <row r="4" spans="1:39" ht="105.75" customHeight="1">
      <c r="A4" s="109"/>
      <c r="B4" s="133"/>
      <c r="C4" s="109"/>
      <c r="D4" s="109"/>
      <c r="E4" s="78" t="s">
        <v>356</v>
      </c>
      <c r="F4" s="78" t="s">
        <v>357</v>
      </c>
      <c r="G4" s="119"/>
      <c r="H4" s="119"/>
      <c r="I4" s="119"/>
      <c r="J4" s="119"/>
      <c r="K4" s="119"/>
      <c r="L4" s="78" t="s">
        <v>358</v>
      </c>
      <c r="M4" s="78" t="s">
        <v>359</v>
      </c>
      <c r="N4" s="119"/>
      <c r="O4" s="119"/>
      <c r="P4" s="121"/>
      <c r="Q4" s="119"/>
      <c r="R4" s="120"/>
      <c r="S4" s="120"/>
      <c r="T4" s="120"/>
      <c r="U4" s="120"/>
      <c r="V4" s="120"/>
      <c r="W4" s="120"/>
      <c r="X4" s="78" t="s">
        <v>360</v>
      </c>
      <c r="Y4" s="78" t="s">
        <v>361</v>
      </c>
      <c r="Z4" s="119"/>
      <c r="AA4" s="119"/>
      <c r="AB4" s="119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</row>
    <row r="5" spans="1:39">
      <c r="A5" s="79"/>
      <c r="B5" s="79">
        <v>1</v>
      </c>
      <c r="C5" s="79">
        <f>B5+1</f>
        <v>2</v>
      </c>
      <c r="D5" s="79">
        <f>C5+1</f>
        <v>3</v>
      </c>
      <c r="E5" s="79">
        <f>D5+1</f>
        <v>4</v>
      </c>
      <c r="F5" s="79">
        <f>E5+1</f>
        <v>5</v>
      </c>
      <c r="G5" s="79">
        <f>F5+1</f>
        <v>6</v>
      </c>
      <c r="H5" s="79">
        <f t="shared" ref="H5:AM5" si="0">G5+1</f>
        <v>7</v>
      </c>
      <c r="I5" s="79">
        <f t="shared" si="0"/>
        <v>8</v>
      </c>
      <c r="J5" s="79">
        <f t="shared" si="0"/>
        <v>9</v>
      </c>
      <c r="K5" s="79">
        <f>J5+1</f>
        <v>10</v>
      </c>
      <c r="L5" s="79">
        <f>K5+1</f>
        <v>11</v>
      </c>
      <c r="M5" s="79">
        <f t="shared" si="0"/>
        <v>12</v>
      </c>
      <c r="N5" s="79">
        <f t="shared" si="0"/>
        <v>13</v>
      </c>
      <c r="O5" s="79">
        <f t="shared" si="0"/>
        <v>14</v>
      </c>
      <c r="P5" s="79">
        <f t="shared" si="0"/>
        <v>15</v>
      </c>
      <c r="Q5" s="79">
        <f t="shared" si="0"/>
        <v>16</v>
      </c>
      <c r="R5" s="79">
        <f t="shared" si="0"/>
        <v>17</v>
      </c>
      <c r="S5" s="79">
        <f t="shared" si="0"/>
        <v>18</v>
      </c>
      <c r="T5" s="79">
        <f t="shared" si="0"/>
        <v>19</v>
      </c>
      <c r="U5" s="79">
        <f t="shared" si="0"/>
        <v>20</v>
      </c>
      <c r="V5" s="79">
        <f t="shared" si="0"/>
        <v>21</v>
      </c>
      <c r="W5" s="79">
        <f t="shared" si="0"/>
        <v>22</v>
      </c>
      <c r="X5" s="79">
        <f t="shared" si="0"/>
        <v>23</v>
      </c>
      <c r="Y5" s="79">
        <f t="shared" si="0"/>
        <v>24</v>
      </c>
      <c r="Z5" s="79">
        <f t="shared" si="0"/>
        <v>25</v>
      </c>
      <c r="AA5" s="79">
        <f t="shared" si="0"/>
        <v>26</v>
      </c>
      <c r="AB5" s="79">
        <f t="shared" si="0"/>
        <v>27</v>
      </c>
      <c r="AC5" s="79">
        <f t="shared" si="0"/>
        <v>28</v>
      </c>
      <c r="AD5" s="79">
        <f t="shared" si="0"/>
        <v>29</v>
      </c>
      <c r="AE5" s="79">
        <f t="shared" si="0"/>
        <v>30</v>
      </c>
      <c r="AF5" s="79">
        <f t="shared" si="0"/>
        <v>31</v>
      </c>
      <c r="AG5" s="79">
        <f t="shared" si="0"/>
        <v>32</v>
      </c>
      <c r="AH5" s="79">
        <f t="shared" si="0"/>
        <v>33</v>
      </c>
      <c r="AI5" s="79">
        <f t="shared" si="0"/>
        <v>34</v>
      </c>
      <c r="AJ5" s="79">
        <f t="shared" si="0"/>
        <v>35</v>
      </c>
      <c r="AK5" s="79">
        <f t="shared" si="0"/>
        <v>36</v>
      </c>
      <c r="AL5" s="79">
        <f t="shared" si="0"/>
        <v>37</v>
      </c>
      <c r="AM5" s="79">
        <f t="shared" si="0"/>
        <v>38</v>
      </c>
    </row>
    <row r="6" spans="1:39">
      <c r="A6" s="1">
        <v>1</v>
      </c>
      <c r="B6" s="80">
        <v>224</v>
      </c>
      <c r="C6" s="81" t="s">
        <v>77</v>
      </c>
      <c r="D6" s="82" t="s">
        <v>78</v>
      </c>
      <c r="E6" s="83">
        <v>10121</v>
      </c>
      <c r="F6" s="84">
        <v>10121</v>
      </c>
      <c r="G6" s="84">
        <v>7785</v>
      </c>
      <c r="H6" s="84">
        <v>6683</v>
      </c>
      <c r="I6" s="84">
        <v>3</v>
      </c>
      <c r="J6" s="84"/>
      <c r="K6" s="84">
        <v>1099</v>
      </c>
      <c r="L6" s="84">
        <v>2336</v>
      </c>
      <c r="M6" s="84">
        <v>2336</v>
      </c>
      <c r="N6" s="84">
        <v>7563</v>
      </c>
      <c r="O6" s="84">
        <v>2062</v>
      </c>
      <c r="P6" s="84">
        <v>5501</v>
      </c>
      <c r="Q6" s="84">
        <v>0</v>
      </c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</row>
    <row r="7" spans="1:39">
      <c r="A7" s="1">
        <v>2</v>
      </c>
      <c r="B7" s="80">
        <v>234</v>
      </c>
      <c r="C7" s="81" t="s">
        <v>79</v>
      </c>
      <c r="D7" s="82" t="s">
        <v>80</v>
      </c>
      <c r="E7" s="83">
        <v>12008</v>
      </c>
      <c r="F7" s="84">
        <v>12008</v>
      </c>
      <c r="G7" s="84">
        <v>9165</v>
      </c>
      <c r="H7" s="84">
        <v>8185</v>
      </c>
      <c r="I7" s="84">
        <v>6</v>
      </c>
      <c r="J7" s="84">
        <v>240</v>
      </c>
      <c r="K7" s="84">
        <v>734</v>
      </c>
      <c r="L7" s="84">
        <v>2843</v>
      </c>
      <c r="M7" s="84">
        <v>2843</v>
      </c>
      <c r="N7" s="84">
        <v>12187</v>
      </c>
      <c r="O7" s="84">
        <v>2510</v>
      </c>
      <c r="P7" s="84">
        <v>9677</v>
      </c>
      <c r="Q7" s="84">
        <v>115</v>
      </c>
      <c r="R7" s="84"/>
      <c r="S7" s="84"/>
      <c r="T7" s="84">
        <v>50</v>
      </c>
      <c r="U7" s="84">
        <v>65</v>
      </c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</row>
    <row r="8" spans="1:39">
      <c r="A8" s="1">
        <v>3</v>
      </c>
      <c r="B8" s="80">
        <v>242</v>
      </c>
      <c r="C8" s="81" t="s">
        <v>81</v>
      </c>
      <c r="D8" s="82" t="s">
        <v>82</v>
      </c>
      <c r="E8" s="83">
        <v>17894</v>
      </c>
      <c r="F8" s="84">
        <v>17894</v>
      </c>
      <c r="G8" s="84">
        <v>13603</v>
      </c>
      <c r="H8" s="84">
        <v>11920</v>
      </c>
      <c r="I8" s="84">
        <v>13</v>
      </c>
      <c r="J8" s="84">
        <v>310</v>
      </c>
      <c r="K8" s="84">
        <v>1360</v>
      </c>
      <c r="L8" s="84">
        <v>4291</v>
      </c>
      <c r="M8" s="84">
        <v>4291</v>
      </c>
      <c r="N8" s="84">
        <v>14713</v>
      </c>
      <c r="O8" s="84">
        <v>3789</v>
      </c>
      <c r="P8" s="84">
        <v>10924</v>
      </c>
      <c r="Q8" s="84">
        <v>6297</v>
      </c>
      <c r="R8" s="84">
        <v>1281</v>
      </c>
      <c r="S8" s="84"/>
      <c r="T8" s="84">
        <v>4049</v>
      </c>
      <c r="U8" s="84">
        <v>733</v>
      </c>
      <c r="V8" s="84"/>
      <c r="W8" s="84">
        <v>234</v>
      </c>
      <c r="X8" s="84">
        <v>26</v>
      </c>
      <c r="Y8" s="84"/>
      <c r="Z8" s="84">
        <v>665</v>
      </c>
      <c r="AA8" s="84">
        <v>176</v>
      </c>
      <c r="AB8" s="84"/>
      <c r="AC8" s="84">
        <v>14252</v>
      </c>
      <c r="AD8" s="84"/>
      <c r="AE8" s="84"/>
      <c r="AF8" s="84"/>
      <c r="AG8" s="84">
        <v>143</v>
      </c>
      <c r="AH8" s="84"/>
      <c r="AI8" s="84"/>
      <c r="AJ8" s="84"/>
      <c r="AK8" s="84"/>
      <c r="AL8" s="84"/>
      <c r="AM8" s="84"/>
    </row>
    <row r="9" spans="1:39">
      <c r="A9" s="1">
        <v>4</v>
      </c>
      <c r="B9" s="80">
        <v>775</v>
      </c>
      <c r="C9" s="81" t="s">
        <v>81</v>
      </c>
      <c r="D9" s="82" t="s">
        <v>83</v>
      </c>
      <c r="E9" s="83">
        <v>0</v>
      </c>
      <c r="F9" s="84">
        <v>0</v>
      </c>
      <c r="G9" s="84">
        <v>0</v>
      </c>
      <c r="H9" s="84"/>
      <c r="I9" s="84"/>
      <c r="J9" s="84"/>
      <c r="K9" s="84"/>
      <c r="L9" s="84"/>
      <c r="M9" s="84"/>
      <c r="N9" s="84">
        <v>0</v>
      </c>
      <c r="O9" s="84"/>
      <c r="P9" s="84"/>
      <c r="Q9" s="84">
        <v>0</v>
      </c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</row>
    <row r="10" spans="1:39">
      <c r="A10" s="1">
        <v>5</v>
      </c>
      <c r="B10" s="80">
        <v>408</v>
      </c>
      <c r="C10" s="81" t="s">
        <v>81</v>
      </c>
      <c r="D10" s="82" t="s">
        <v>84</v>
      </c>
      <c r="E10" s="83">
        <v>0</v>
      </c>
      <c r="F10" s="84">
        <v>0</v>
      </c>
      <c r="G10" s="84">
        <v>0</v>
      </c>
      <c r="H10" s="84"/>
      <c r="I10" s="84"/>
      <c r="J10" s="84"/>
      <c r="K10" s="84"/>
      <c r="L10" s="84"/>
      <c r="M10" s="84"/>
      <c r="N10" s="84">
        <v>0</v>
      </c>
      <c r="O10" s="84"/>
      <c r="P10" s="84"/>
      <c r="Q10" s="84">
        <v>0</v>
      </c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</row>
    <row r="11" spans="1:39">
      <c r="A11" s="1">
        <v>6</v>
      </c>
      <c r="B11" s="80">
        <v>248</v>
      </c>
      <c r="C11" s="81" t="s">
        <v>85</v>
      </c>
      <c r="D11" s="82" t="s">
        <v>86</v>
      </c>
      <c r="E11" s="83">
        <v>6824</v>
      </c>
      <c r="F11" s="84">
        <v>6824</v>
      </c>
      <c r="G11" s="84">
        <v>5190</v>
      </c>
      <c r="H11" s="84">
        <v>4756</v>
      </c>
      <c r="I11" s="84">
        <v>4</v>
      </c>
      <c r="J11" s="84"/>
      <c r="K11" s="84">
        <v>430</v>
      </c>
      <c r="L11" s="84">
        <v>1634</v>
      </c>
      <c r="M11" s="84">
        <v>1634</v>
      </c>
      <c r="N11" s="84">
        <v>5532</v>
      </c>
      <c r="O11" s="84">
        <v>1242</v>
      </c>
      <c r="P11" s="84">
        <v>4290</v>
      </c>
      <c r="Q11" s="84">
        <v>633</v>
      </c>
      <c r="R11" s="84"/>
      <c r="S11" s="84"/>
      <c r="T11" s="84">
        <v>130</v>
      </c>
      <c r="U11" s="84">
        <v>503</v>
      </c>
      <c r="V11" s="84"/>
      <c r="W11" s="84"/>
      <c r="X11" s="84"/>
      <c r="Y11" s="84"/>
      <c r="Z11" s="84">
        <v>140</v>
      </c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</row>
    <row r="12" spans="1:39">
      <c r="A12" s="1">
        <v>7</v>
      </c>
      <c r="B12" s="80">
        <v>324</v>
      </c>
      <c r="C12" s="81" t="s">
        <v>87</v>
      </c>
      <c r="D12" s="82" t="s">
        <v>88</v>
      </c>
      <c r="E12" s="83">
        <v>8119</v>
      </c>
      <c r="F12" s="84">
        <v>8119</v>
      </c>
      <c r="G12" s="84">
        <v>6274</v>
      </c>
      <c r="H12" s="84">
        <v>5150</v>
      </c>
      <c r="I12" s="84">
        <v>7</v>
      </c>
      <c r="J12" s="84">
        <v>123</v>
      </c>
      <c r="K12" s="84">
        <v>994</v>
      </c>
      <c r="L12" s="84">
        <v>1845</v>
      </c>
      <c r="M12" s="84">
        <v>1845</v>
      </c>
      <c r="N12" s="84">
        <v>6562</v>
      </c>
      <c r="O12" s="84">
        <v>1629</v>
      </c>
      <c r="P12" s="84">
        <v>4933</v>
      </c>
      <c r="Q12" s="84">
        <v>7460</v>
      </c>
      <c r="R12" s="84">
        <v>4354</v>
      </c>
      <c r="S12" s="84"/>
      <c r="T12" s="84">
        <v>2228</v>
      </c>
      <c r="U12" s="84">
        <v>878</v>
      </c>
      <c r="V12" s="84"/>
      <c r="W12" s="84"/>
      <c r="X12" s="84"/>
      <c r="Y12" s="84"/>
      <c r="Z12" s="84">
        <v>169</v>
      </c>
      <c r="AA12" s="84">
        <v>287</v>
      </c>
      <c r="AB12" s="84"/>
      <c r="AC12" s="84"/>
      <c r="AD12" s="84"/>
      <c r="AE12" s="84"/>
      <c r="AF12" s="84"/>
      <c r="AG12" s="84">
        <v>531</v>
      </c>
      <c r="AH12" s="84"/>
      <c r="AI12" s="84">
        <v>650</v>
      </c>
      <c r="AJ12" s="84"/>
      <c r="AK12" s="84"/>
      <c r="AL12" s="84"/>
      <c r="AM12" s="84"/>
    </row>
    <row r="13" spans="1:39">
      <c r="A13" s="1">
        <v>8</v>
      </c>
      <c r="B13" s="80">
        <v>257</v>
      </c>
      <c r="C13" s="81" t="s">
        <v>89</v>
      </c>
      <c r="D13" s="82" t="s">
        <v>90</v>
      </c>
      <c r="E13" s="83">
        <v>10778</v>
      </c>
      <c r="F13" s="84">
        <v>10778</v>
      </c>
      <c r="G13" s="84">
        <v>8360</v>
      </c>
      <c r="H13" s="84">
        <v>7182</v>
      </c>
      <c r="I13" s="84">
        <v>2</v>
      </c>
      <c r="J13" s="84"/>
      <c r="K13" s="84">
        <v>1176</v>
      </c>
      <c r="L13" s="84">
        <v>2418</v>
      </c>
      <c r="M13" s="84">
        <v>2418</v>
      </c>
      <c r="N13" s="84">
        <v>7692</v>
      </c>
      <c r="O13" s="84">
        <v>2135</v>
      </c>
      <c r="P13" s="84">
        <v>5557</v>
      </c>
      <c r="Q13" s="84">
        <v>2304</v>
      </c>
      <c r="R13" s="84"/>
      <c r="S13" s="84"/>
      <c r="T13" s="84">
        <v>1009</v>
      </c>
      <c r="U13" s="84">
        <v>1295</v>
      </c>
      <c r="V13" s="84"/>
      <c r="W13" s="84"/>
      <c r="X13" s="84"/>
      <c r="Y13" s="84"/>
      <c r="Z13" s="84">
        <v>348</v>
      </c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</row>
    <row r="14" spans="1:39">
      <c r="A14" s="1">
        <v>9</v>
      </c>
      <c r="B14" s="80">
        <v>734</v>
      </c>
      <c r="C14" s="81" t="s">
        <v>89</v>
      </c>
      <c r="D14" s="82" t="s">
        <v>91</v>
      </c>
      <c r="E14" s="83">
        <v>0</v>
      </c>
      <c r="F14" s="84">
        <v>0</v>
      </c>
      <c r="G14" s="84">
        <v>0</v>
      </c>
      <c r="H14" s="84"/>
      <c r="I14" s="84"/>
      <c r="J14" s="84"/>
      <c r="K14" s="84"/>
      <c r="L14" s="84"/>
      <c r="M14" s="84"/>
      <c r="N14" s="84">
        <v>0</v>
      </c>
      <c r="O14" s="84"/>
      <c r="P14" s="84"/>
      <c r="Q14" s="84">
        <v>0</v>
      </c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</row>
    <row r="15" spans="1:39">
      <c r="A15" s="1">
        <v>10</v>
      </c>
      <c r="B15" s="80">
        <v>810</v>
      </c>
      <c r="C15" s="81" t="s">
        <v>92</v>
      </c>
      <c r="D15" s="82" t="s">
        <v>93</v>
      </c>
      <c r="E15" s="83">
        <v>0</v>
      </c>
      <c r="F15" s="84">
        <v>0</v>
      </c>
      <c r="G15" s="84">
        <v>0</v>
      </c>
      <c r="H15" s="84"/>
      <c r="I15" s="84"/>
      <c r="J15" s="84"/>
      <c r="K15" s="84"/>
      <c r="L15" s="84"/>
      <c r="M15" s="84"/>
      <c r="N15" s="84">
        <v>0</v>
      </c>
      <c r="O15" s="84"/>
      <c r="P15" s="84"/>
      <c r="Q15" s="84">
        <v>0</v>
      </c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</row>
    <row r="16" spans="1:39">
      <c r="A16" s="1">
        <v>11</v>
      </c>
      <c r="B16" s="80">
        <v>808</v>
      </c>
      <c r="C16" s="81" t="s">
        <v>92</v>
      </c>
      <c r="D16" s="82" t="s">
        <v>94</v>
      </c>
      <c r="E16" s="83">
        <v>0</v>
      </c>
      <c r="F16" s="84">
        <v>0</v>
      </c>
      <c r="G16" s="84">
        <v>0</v>
      </c>
      <c r="H16" s="84"/>
      <c r="I16" s="84"/>
      <c r="J16" s="84"/>
      <c r="K16" s="84"/>
      <c r="L16" s="84"/>
      <c r="M16" s="84"/>
      <c r="N16" s="84">
        <v>0</v>
      </c>
      <c r="O16" s="84"/>
      <c r="P16" s="84"/>
      <c r="Q16" s="84">
        <v>0</v>
      </c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</row>
    <row r="17" spans="1:39">
      <c r="A17" s="1">
        <v>12</v>
      </c>
      <c r="B17" s="80">
        <v>816</v>
      </c>
      <c r="C17" s="81" t="s">
        <v>92</v>
      </c>
      <c r="D17" s="82" t="s">
        <v>95</v>
      </c>
      <c r="E17" s="83">
        <v>0</v>
      </c>
      <c r="F17" s="84">
        <v>0</v>
      </c>
      <c r="G17" s="84">
        <v>0</v>
      </c>
      <c r="H17" s="84"/>
      <c r="I17" s="84"/>
      <c r="J17" s="84"/>
      <c r="K17" s="84"/>
      <c r="L17" s="84"/>
      <c r="M17" s="84"/>
      <c r="N17" s="84">
        <v>0</v>
      </c>
      <c r="O17" s="84"/>
      <c r="P17" s="84"/>
      <c r="Q17" s="84">
        <v>0</v>
      </c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</row>
    <row r="18" spans="1:39">
      <c r="A18" s="1">
        <v>13</v>
      </c>
      <c r="B18" s="80">
        <v>814</v>
      </c>
      <c r="C18" s="81" t="s">
        <v>92</v>
      </c>
      <c r="D18" s="82" t="s">
        <v>96</v>
      </c>
      <c r="E18" s="83">
        <v>0</v>
      </c>
      <c r="F18" s="84">
        <v>0</v>
      </c>
      <c r="G18" s="84">
        <v>0</v>
      </c>
      <c r="H18" s="84"/>
      <c r="I18" s="84"/>
      <c r="J18" s="84"/>
      <c r="K18" s="84"/>
      <c r="L18" s="84"/>
      <c r="M18" s="84"/>
      <c r="N18" s="84">
        <v>0</v>
      </c>
      <c r="O18" s="84"/>
      <c r="P18" s="84"/>
      <c r="Q18" s="84">
        <v>0</v>
      </c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</row>
    <row r="19" spans="1:39">
      <c r="A19" s="1">
        <v>14</v>
      </c>
      <c r="B19" s="80">
        <v>774</v>
      </c>
      <c r="C19" s="81" t="s">
        <v>92</v>
      </c>
      <c r="D19" s="82" t="s">
        <v>97</v>
      </c>
      <c r="E19" s="83">
        <v>0</v>
      </c>
      <c r="F19" s="84">
        <v>0</v>
      </c>
      <c r="G19" s="84">
        <v>0</v>
      </c>
      <c r="H19" s="84"/>
      <c r="I19" s="84"/>
      <c r="J19" s="84"/>
      <c r="K19" s="84"/>
      <c r="L19" s="84"/>
      <c r="M19" s="84"/>
      <c r="N19" s="84">
        <v>0</v>
      </c>
      <c r="O19" s="84"/>
      <c r="P19" s="84"/>
      <c r="Q19" s="84">
        <v>0</v>
      </c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</row>
    <row r="20" spans="1:39" ht="25.5">
      <c r="A20" s="1">
        <v>15</v>
      </c>
      <c r="B20" s="80">
        <v>812</v>
      </c>
      <c r="C20" s="81" t="s">
        <v>92</v>
      </c>
      <c r="D20" s="82" t="s">
        <v>98</v>
      </c>
      <c r="E20" s="83">
        <v>0</v>
      </c>
      <c r="F20" s="84">
        <v>0</v>
      </c>
      <c r="G20" s="84">
        <v>0</v>
      </c>
      <c r="H20" s="84"/>
      <c r="I20" s="84"/>
      <c r="J20" s="84"/>
      <c r="K20" s="84"/>
      <c r="L20" s="84"/>
      <c r="M20" s="84"/>
      <c r="N20" s="84">
        <v>0</v>
      </c>
      <c r="O20" s="84"/>
      <c r="P20" s="84"/>
      <c r="Q20" s="84">
        <v>0</v>
      </c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</row>
    <row r="21" spans="1:39">
      <c r="A21" s="1">
        <v>16</v>
      </c>
      <c r="B21" s="80">
        <v>717</v>
      </c>
      <c r="C21" s="81" t="s">
        <v>92</v>
      </c>
      <c r="D21" s="82" t="s">
        <v>99</v>
      </c>
      <c r="E21" s="83">
        <v>0</v>
      </c>
      <c r="F21" s="84">
        <v>0</v>
      </c>
      <c r="G21" s="84">
        <v>0</v>
      </c>
      <c r="H21" s="84"/>
      <c r="I21" s="84"/>
      <c r="J21" s="84"/>
      <c r="K21" s="84"/>
      <c r="L21" s="84"/>
      <c r="M21" s="84"/>
      <c r="N21" s="84">
        <v>0</v>
      </c>
      <c r="O21" s="84"/>
      <c r="P21" s="84"/>
      <c r="Q21" s="84">
        <v>0</v>
      </c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</row>
    <row r="22" spans="1:39">
      <c r="A22" s="1">
        <v>17</v>
      </c>
      <c r="B22" s="80">
        <v>778</v>
      </c>
      <c r="C22" s="81" t="s">
        <v>92</v>
      </c>
      <c r="D22" s="82" t="s">
        <v>100</v>
      </c>
      <c r="E22" s="83">
        <v>0</v>
      </c>
      <c r="F22" s="84">
        <v>0</v>
      </c>
      <c r="G22" s="84">
        <v>0</v>
      </c>
      <c r="H22" s="84"/>
      <c r="I22" s="84"/>
      <c r="J22" s="84"/>
      <c r="K22" s="84"/>
      <c r="L22" s="84"/>
      <c r="M22" s="84"/>
      <c r="N22" s="84">
        <v>0</v>
      </c>
      <c r="O22" s="84"/>
      <c r="P22" s="84"/>
      <c r="Q22" s="84">
        <v>0</v>
      </c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</row>
    <row r="23" spans="1:39">
      <c r="A23" s="1">
        <v>18</v>
      </c>
      <c r="B23" s="80">
        <v>732</v>
      </c>
      <c r="C23" s="81" t="s">
        <v>92</v>
      </c>
      <c r="D23" s="82" t="s">
        <v>101</v>
      </c>
      <c r="E23" s="83">
        <v>0</v>
      </c>
      <c r="F23" s="84">
        <v>0</v>
      </c>
      <c r="G23" s="84">
        <v>0</v>
      </c>
      <c r="H23" s="84"/>
      <c r="I23" s="84"/>
      <c r="J23" s="84"/>
      <c r="K23" s="84"/>
      <c r="L23" s="84"/>
      <c r="M23" s="84"/>
      <c r="N23" s="84">
        <v>0</v>
      </c>
      <c r="O23" s="84"/>
      <c r="P23" s="84"/>
      <c r="Q23" s="84">
        <v>0</v>
      </c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</row>
    <row r="24" spans="1:39">
      <c r="A24" s="1">
        <v>19</v>
      </c>
      <c r="B24" s="80">
        <v>823</v>
      </c>
      <c r="C24" s="81" t="s">
        <v>92</v>
      </c>
      <c r="D24" s="82" t="s">
        <v>102</v>
      </c>
      <c r="E24" s="83">
        <v>0</v>
      </c>
      <c r="F24" s="84">
        <v>0</v>
      </c>
      <c r="G24" s="84">
        <v>0</v>
      </c>
      <c r="H24" s="84"/>
      <c r="I24" s="84"/>
      <c r="J24" s="84"/>
      <c r="K24" s="84"/>
      <c r="L24" s="84"/>
      <c r="M24" s="84"/>
      <c r="N24" s="84">
        <v>0</v>
      </c>
      <c r="O24" s="84"/>
      <c r="P24" s="84"/>
      <c r="Q24" s="84">
        <v>0</v>
      </c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</row>
    <row r="25" spans="1:39">
      <c r="A25" s="1">
        <v>20</v>
      </c>
      <c r="B25" s="80">
        <v>821</v>
      </c>
      <c r="C25" s="81" t="s">
        <v>92</v>
      </c>
      <c r="D25" s="82" t="s">
        <v>103</v>
      </c>
      <c r="E25" s="83">
        <v>0</v>
      </c>
      <c r="F25" s="84">
        <v>0</v>
      </c>
      <c r="G25" s="84">
        <v>0</v>
      </c>
      <c r="H25" s="84"/>
      <c r="I25" s="84"/>
      <c r="J25" s="84"/>
      <c r="K25" s="84"/>
      <c r="L25" s="84"/>
      <c r="M25" s="84"/>
      <c r="N25" s="84">
        <v>0</v>
      </c>
      <c r="O25" s="84"/>
      <c r="P25" s="84"/>
      <c r="Q25" s="84">
        <v>0</v>
      </c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</row>
    <row r="26" spans="1:39">
      <c r="A26" s="1">
        <v>21</v>
      </c>
      <c r="B26" s="80">
        <v>198</v>
      </c>
      <c r="C26" s="81" t="s">
        <v>104</v>
      </c>
      <c r="D26" s="82" t="s">
        <v>105</v>
      </c>
      <c r="E26" s="83">
        <v>10115</v>
      </c>
      <c r="F26" s="84">
        <v>10115</v>
      </c>
      <c r="G26" s="84">
        <v>7718</v>
      </c>
      <c r="H26" s="84">
        <v>6858</v>
      </c>
      <c r="I26" s="84">
        <v>6</v>
      </c>
      <c r="J26" s="84">
        <v>113</v>
      </c>
      <c r="K26" s="84">
        <v>741</v>
      </c>
      <c r="L26" s="84">
        <v>2397</v>
      </c>
      <c r="M26" s="84">
        <v>2397</v>
      </c>
      <c r="N26" s="84">
        <v>8183</v>
      </c>
      <c r="O26" s="84">
        <v>2134</v>
      </c>
      <c r="P26" s="84">
        <v>6049</v>
      </c>
      <c r="Q26" s="84">
        <v>1474</v>
      </c>
      <c r="R26" s="84"/>
      <c r="S26" s="84"/>
      <c r="T26" s="84">
        <v>1386</v>
      </c>
      <c r="U26" s="84">
        <v>88</v>
      </c>
      <c r="V26" s="84"/>
      <c r="W26" s="84"/>
      <c r="X26" s="84"/>
      <c r="Y26" s="84"/>
      <c r="Z26" s="84">
        <v>20</v>
      </c>
      <c r="AA26" s="84"/>
      <c r="AB26" s="84"/>
      <c r="AC26" s="84"/>
      <c r="AD26" s="84"/>
      <c r="AE26" s="84"/>
      <c r="AF26" s="84"/>
      <c r="AG26" s="84">
        <v>497</v>
      </c>
      <c r="AH26" s="84"/>
      <c r="AI26" s="84">
        <v>1129</v>
      </c>
      <c r="AJ26" s="84"/>
      <c r="AK26" s="84"/>
      <c r="AL26" s="84"/>
      <c r="AM26" s="84"/>
    </row>
    <row r="27" spans="1:39" ht="25.5">
      <c r="A27" s="1">
        <v>22</v>
      </c>
      <c r="B27" s="80">
        <v>203</v>
      </c>
      <c r="C27" s="81" t="s">
        <v>104</v>
      </c>
      <c r="D27" s="82" t="s">
        <v>106</v>
      </c>
      <c r="E27" s="83">
        <v>0</v>
      </c>
      <c r="F27" s="84">
        <v>0</v>
      </c>
      <c r="G27" s="84">
        <v>0</v>
      </c>
      <c r="H27" s="84"/>
      <c r="I27" s="84"/>
      <c r="J27" s="84"/>
      <c r="K27" s="84"/>
      <c r="L27" s="84"/>
      <c r="M27" s="84"/>
      <c r="N27" s="84">
        <v>0</v>
      </c>
      <c r="O27" s="84"/>
      <c r="P27" s="84"/>
      <c r="Q27" s="84">
        <v>0</v>
      </c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</row>
    <row r="28" spans="1:39">
      <c r="A28" s="1">
        <v>23</v>
      </c>
      <c r="B28" s="80">
        <v>205</v>
      </c>
      <c r="C28" s="81" t="s">
        <v>107</v>
      </c>
      <c r="D28" s="82" t="s">
        <v>108</v>
      </c>
      <c r="E28" s="83">
        <v>13641</v>
      </c>
      <c r="F28" s="84">
        <v>13641</v>
      </c>
      <c r="G28" s="84">
        <v>10231</v>
      </c>
      <c r="H28" s="84">
        <v>8513</v>
      </c>
      <c r="I28" s="84">
        <v>18</v>
      </c>
      <c r="J28" s="84">
        <v>163</v>
      </c>
      <c r="K28" s="84">
        <v>1537</v>
      </c>
      <c r="L28" s="84">
        <v>3410</v>
      </c>
      <c r="M28" s="84">
        <v>3410</v>
      </c>
      <c r="N28" s="84">
        <v>12294</v>
      </c>
      <c r="O28" s="84">
        <v>3011</v>
      </c>
      <c r="P28" s="84">
        <v>9283</v>
      </c>
      <c r="Q28" s="84">
        <v>764</v>
      </c>
      <c r="R28" s="84"/>
      <c r="S28" s="84"/>
      <c r="T28" s="84">
        <v>11</v>
      </c>
      <c r="U28" s="84">
        <v>753</v>
      </c>
      <c r="V28" s="84"/>
      <c r="W28" s="84"/>
      <c r="X28" s="84"/>
      <c r="Y28" s="84"/>
      <c r="Z28" s="84">
        <v>20</v>
      </c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</row>
    <row r="29" spans="1:39">
      <c r="A29" s="1">
        <v>24</v>
      </c>
      <c r="B29" s="80">
        <v>552</v>
      </c>
      <c r="C29" s="81" t="s">
        <v>109</v>
      </c>
      <c r="D29" s="82" t="s">
        <v>110</v>
      </c>
      <c r="E29" s="83">
        <v>0</v>
      </c>
      <c r="F29" s="84">
        <v>0</v>
      </c>
      <c r="G29" s="84">
        <v>0</v>
      </c>
      <c r="H29" s="84"/>
      <c r="I29" s="84"/>
      <c r="J29" s="84"/>
      <c r="K29" s="84"/>
      <c r="L29" s="84"/>
      <c r="M29" s="84"/>
      <c r="N29" s="84">
        <v>0</v>
      </c>
      <c r="O29" s="84"/>
      <c r="P29" s="84"/>
      <c r="Q29" s="84">
        <v>0</v>
      </c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>
        <v>6400</v>
      </c>
      <c r="AJ29" s="84"/>
      <c r="AK29" s="84"/>
      <c r="AL29" s="84"/>
      <c r="AM29" s="84"/>
    </row>
    <row r="30" spans="1:39">
      <c r="A30" s="1">
        <v>25</v>
      </c>
      <c r="B30" s="80">
        <v>140</v>
      </c>
      <c r="C30" s="81" t="s">
        <v>109</v>
      </c>
      <c r="D30" s="82" t="s">
        <v>111</v>
      </c>
      <c r="E30" s="83">
        <v>529</v>
      </c>
      <c r="F30" s="84">
        <v>529</v>
      </c>
      <c r="G30" s="84">
        <v>529</v>
      </c>
      <c r="H30" s="84"/>
      <c r="I30" s="84"/>
      <c r="J30" s="84">
        <v>529</v>
      </c>
      <c r="K30" s="84"/>
      <c r="L30" s="84"/>
      <c r="M30" s="84"/>
      <c r="N30" s="84">
        <v>28940</v>
      </c>
      <c r="O30" s="84"/>
      <c r="P30" s="84">
        <v>28940</v>
      </c>
      <c r="Q30" s="84">
        <v>2192</v>
      </c>
      <c r="R30" s="84"/>
      <c r="S30" s="84"/>
      <c r="T30" s="84">
        <v>2083</v>
      </c>
      <c r="U30" s="84">
        <v>109</v>
      </c>
      <c r="V30" s="84"/>
      <c r="W30" s="84"/>
      <c r="X30" s="84"/>
      <c r="Y30" s="84"/>
      <c r="Z30" s="84">
        <v>20</v>
      </c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</row>
    <row r="31" spans="1:39">
      <c r="A31" s="1">
        <v>26</v>
      </c>
      <c r="B31" s="80">
        <v>136</v>
      </c>
      <c r="C31" s="81" t="s">
        <v>109</v>
      </c>
      <c r="D31" s="82" t="s">
        <v>112</v>
      </c>
      <c r="E31" s="83">
        <v>41857</v>
      </c>
      <c r="F31" s="84">
        <v>41857</v>
      </c>
      <c r="G31" s="84">
        <v>31681</v>
      </c>
      <c r="H31" s="84">
        <v>29615</v>
      </c>
      <c r="I31" s="84">
        <v>33</v>
      </c>
      <c r="J31" s="84"/>
      <c r="K31" s="84">
        <v>2033</v>
      </c>
      <c r="L31" s="84">
        <v>10176</v>
      </c>
      <c r="M31" s="84">
        <v>10176</v>
      </c>
      <c r="N31" s="84">
        <v>9233</v>
      </c>
      <c r="O31" s="84">
        <v>8986</v>
      </c>
      <c r="P31" s="84">
        <v>247</v>
      </c>
      <c r="Q31" s="84">
        <v>11009</v>
      </c>
      <c r="R31" s="84">
        <v>4738</v>
      </c>
      <c r="S31" s="84"/>
      <c r="T31" s="84">
        <v>2406</v>
      </c>
      <c r="U31" s="84">
        <v>3865</v>
      </c>
      <c r="V31" s="84"/>
      <c r="W31" s="84"/>
      <c r="X31" s="84"/>
      <c r="Y31" s="84"/>
      <c r="Z31" s="84">
        <v>299</v>
      </c>
      <c r="AA31" s="84">
        <v>655</v>
      </c>
      <c r="AB31" s="84"/>
      <c r="AC31" s="84"/>
      <c r="AD31" s="84"/>
      <c r="AE31" s="84"/>
      <c r="AF31" s="84">
        <v>956</v>
      </c>
      <c r="AG31" s="84">
        <v>995</v>
      </c>
      <c r="AH31" s="84"/>
      <c r="AI31" s="84"/>
      <c r="AJ31" s="84"/>
      <c r="AK31" s="84"/>
      <c r="AL31" s="84"/>
      <c r="AM31" s="84"/>
    </row>
    <row r="32" spans="1:39">
      <c r="A32" s="1">
        <v>27</v>
      </c>
      <c r="B32" s="80">
        <v>674</v>
      </c>
      <c r="C32" s="81" t="s">
        <v>109</v>
      </c>
      <c r="D32" s="82" t="s">
        <v>113</v>
      </c>
      <c r="E32" s="83">
        <v>0</v>
      </c>
      <c r="F32" s="84">
        <v>0</v>
      </c>
      <c r="G32" s="84">
        <v>0</v>
      </c>
      <c r="H32" s="84"/>
      <c r="I32" s="84"/>
      <c r="J32" s="84"/>
      <c r="K32" s="84"/>
      <c r="L32" s="84"/>
      <c r="M32" s="84"/>
      <c r="N32" s="84">
        <v>0</v>
      </c>
      <c r="O32" s="84"/>
      <c r="P32" s="84"/>
      <c r="Q32" s="84">
        <v>0</v>
      </c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</row>
    <row r="33" spans="1:39">
      <c r="A33" s="1">
        <v>28</v>
      </c>
      <c r="B33" s="80">
        <v>761</v>
      </c>
      <c r="C33" s="81" t="s">
        <v>109</v>
      </c>
      <c r="D33" s="82" t="s">
        <v>114</v>
      </c>
      <c r="E33" s="83">
        <v>0</v>
      </c>
      <c r="F33" s="84">
        <v>0</v>
      </c>
      <c r="G33" s="84">
        <v>0</v>
      </c>
      <c r="H33" s="84"/>
      <c r="I33" s="84"/>
      <c r="J33" s="84"/>
      <c r="K33" s="84"/>
      <c r="L33" s="84"/>
      <c r="M33" s="84"/>
      <c r="N33" s="84">
        <v>0</v>
      </c>
      <c r="O33" s="84"/>
      <c r="P33" s="84"/>
      <c r="Q33" s="84">
        <v>2379</v>
      </c>
      <c r="R33" s="84"/>
      <c r="S33" s="84">
        <v>2379</v>
      </c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</row>
    <row r="34" spans="1:39">
      <c r="A34" s="1">
        <v>29</v>
      </c>
      <c r="B34" s="80">
        <v>719</v>
      </c>
      <c r="C34" s="81" t="s">
        <v>109</v>
      </c>
      <c r="D34" s="82" t="s">
        <v>115</v>
      </c>
      <c r="E34" s="83">
        <v>0</v>
      </c>
      <c r="F34" s="84">
        <v>0</v>
      </c>
      <c r="G34" s="84">
        <v>0</v>
      </c>
      <c r="H34" s="84"/>
      <c r="I34" s="84"/>
      <c r="J34" s="84"/>
      <c r="K34" s="84"/>
      <c r="L34" s="84"/>
      <c r="M34" s="84"/>
      <c r="N34" s="84">
        <v>0</v>
      </c>
      <c r="O34" s="84"/>
      <c r="P34" s="84"/>
      <c r="Q34" s="84">
        <v>55</v>
      </c>
      <c r="R34" s="84">
        <v>5</v>
      </c>
      <c r="S34" s="84">
        <v>50</v>
      </c>
      <c r="T34" s="84"/>
      <c r="U34" s="84"/>
      <c r="V34" s="84"/>
      <c r="W34" s="84"/>
      <c r="X34" s="84"/>
      <c r="Y34" s="84"/>
      <c r="Z34" s="84"/>
      <c r="AA34" s="84">
        <v>4</v>
      </c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</row>
    <row r="35" spans="1:39">
      <c r="A35" s="1">
        <v>30</v>
      </c>
      <c r="B35" s="80">
        <v>209</v>
      </c>
      <c r="C35" s="81" t="s">
        <v>116</v>
      </c>
      <c r="D35" s="82" t="s">
        <v>117</v>
      </c>
      <c r="E35" s="83">
        <v>3908</v>
      </c>
      <c r="F35" s="84">
        <v>3908</v>
      </c>
      <c r="G35" s="84">
        <v>3035</v>
      </c>
      <c r="H35" s="84">
        <v>2404</v>
      </c>
      <c r="I35" s="84"/>
      <c r="J35" s="84">
        <v>125</v>
      </c>
      <c r="K35" s="84">
        <v>506</v>
      </c>
      <c r="L35" s="84">
        <v>873</v>
      </c>
      <c r="M35" s="84">
        <v>873</v>
      </c>
      <c r="N35" s="84">
        <v>2955</v>
      </c>
      <c r="O35" s="84">
        <v>771</v>
      </c>
      <c r="P35" s="84">
        <v>2184</v>
      </c>
      <c r="Q35" s="84">
        <v>418</v>
      </c>
      <c r="R35" s="84"/>
      <c r="S35" s="84"/>
      <c r="T35" s="84">
        <v>213</v>
      </c>
      <c r="U35" s="84">
        <v>205</v>
      </c>
      <c r="V35" s="84"/>
      <c r="W35" s="84"/>
      <c r="X35" s="84"/>
      <c r="Y35" s="84"/>
      <c r="Z35" s="84">
        <v>83</v>
      </c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</row>
    <row r="36" spans="1:39">
      <c r="A36" s="1">
        <v>31</v>
      </c>
      <c r="B36" s="80">
        <v>420</v>
      </c>
      <c r="C36" s="81" t="s">
        <v>118</v>
      </c>
      <c r="D36" s="82" t="s">
        <v>119</v>
      </c>
      <c r="E36" s="83">
        <v>0</v>
      </c>
      <c r="F36" s="84">
        <v>0</v>
      </c>
      <c r="G36" s="84">
        <v>0</v>
      </c>
      <c r="H36" s="84"/>
      <c r="I36" s="84"/>
      <c r="J36" s="84"/>
      <c r="K36" s="84"/>
      <c r="L36" s="84"/>
      <c r="M36" s="84"/>
      <c r="N36" s="84">
        <v>0</v>
      </c>
      <c r="O36" s="84"/>
      <c r="P36" s="84"/>
      <c r="Q36" s="84">
        <v>0</v>
      </c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>
        <v>7900</v>
      </c>
      <c r="AJ36" s="84"/>
      <c r="AK36" s="84"/>
      <c r="AL36" s="84"/>
      <c r="AM36" s="84"/>
    </row>
    <row r="37" spans="1:39">
      <c r="A37" s="1">
        <v>32</v>
      </c>
      <c r="B37" s="80">
        <v>148</v>
      </c>
      <c r="C37" s="81" t="s">
        <v>118</v>
      </c>
      <c r="D37" s="82" t="s">
        <v>120</v>
      </c>
      <c r="E37" s="83">
        <v>39224</v>
      </c>
      <c r="F37" s="84">
        <v>39224</v>
      </c>
      <c r="G37" s="84">
        <v>30403</v>
      </c>
      <c r="H37" s="84">
        <v>25125</v>
      </c>
      <c r="I37" s="84">
        <v>21</v>
      </c>
      <c r="J37" s="84"/>
      <c r="K37" s="84">
        <v>5257</v>
      </c>
      <c r="L37" s="84">
        <v>8821</v>
      </c>
      <c r="M37" s="84">
        <v>8821</v>
      </c>
      <c r="N37" s="84">
        <v>7789</v>
      </c>
      <c r="O37" s="84">
        <v>7789</v>
      </c>
      <c r="P37" s="84"/>
      <c r="Q37" s="84">
        <v>13165</v>
      </c>
      <c r="R37" s="84"/>
      <c r="S37" s="84"/>
      <c r="T37" s="84">
        <v>6688</v>
      </c>
      <c r="U37" s="84">
        <v>4993</v>
      </c>
      <c r="V37" s="84"/>
      <c r="W37" s="84">
        <v>1484</v>
      </c>
      <c r="X37" s="84">
        <v>20</v>
      </c>
      <c r="Y37" s="84">
        <v>1037</v>
      </c>
      <c r="Z37" s="84">
        <v>547</v>
      </c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</row>
    <row r="38" spans="1:39">
      <c r="A38" s="1">
        <v>33</v>
      </c>
      <c r="B38" s="80">
        <v>150</v>
      </c>
      <c r="C38" s="81" t="s">
        <v>118</v>
      </c>
      <c r="D38" s="82" t="s">
        <v>121</v>
      </c>
      <c r="E38" s="83">
        <v>11035</v>
      </c>
      <c r="F38" s="84">
        <v>11035</v>
      </c>
      <c r="G38" s="84">
        <v>8500</v>
      </c>
      <c r="H38" s="84">
        <v>7271</v>
      </c>
      <c r="I38" s="84">
        <v>14</v>
      </c>
      <c r="J38" s="84">
        <v>50</v>
      </c>
      <c r="K38" s="84">
        <v>1165</v>
      </c>
      <c r="L38" s="84">
        <v>2535</v>
      </c>
      <c r="M38" s="84">
        <v>2535</v>
      </c>
      <c r="N38" s="84">
        <v>7193</v>
      </c>
      <c r="O38" s="84">
        <v>2238</v>
      </c>
      <c r="P38" s="84">
        <v>4955</v>
      </c>
      <c r="Q38" s="84">
        <v>1393</v>
      </c>
      <c r="R38" s="84"/>
      <c r="S38" s="84"/>
      <c r="T38" s="84">
        <v>1393</v>
      </c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</row>
    <row r="39" spans="1:39">
      <c r="A39" s="1">
        <v>34</v>
      </c>
      <c r="B39" s="80">
        <v>157</v>
      </c>
      <c r="C39" s="81" t="s">
        <v>118</v>
      </c>
      <c r="D39" s="82" t="s">
        <v>122</v>
      </c>
      <c r="E39" s="83">
        <v>633</v>
      </c>
      <c r="F39" s="84">
        <v>633</v>
      </c>
      <c r="G39" s="84">
        <v>633</v>
      </c>
      <c r="H39" s="84"/>
      <c r="I39" s="84"/>
      <c r="J39" s="84">
        <v>633</v>
      </c>
      <c r="K39" s="84"/>
      <c r="L39" s="84"/>
      <c r="M39" s="84"/>
      <c r="N39" s="84">
        <v>27939</v>
      </c>
      <c r="O39" s="84"/>
      <c r="P39" s="84">
        <v>27939</v>
      </c>
      <c r="Q39" s="84">
        <v>2181</v>
      </c>
      <c r="R39" s="84"/>
      <c r="S39" s="84"/>
      <c r="T39" s="84">
        <v>2181</v>
      </c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</row>
    <row r="40" spans="1:39">
      <c r="A40" s="1">
        <v>35</v>
      </c>
      <c r="B40" s="80">
        <v>491</v>
      </c>
      <c r="C40" s="81" t="s">
        <v>118</v>
      </c>
      <c r="D40" s="82" t="s">
        <v>123</v>
      </c>
      <c r="E40" s="83">
        <v>0</v>
      </c>
      <c r="F40" s="84">
        <v>0</v>
      </c>
      <c r="G40" s="84">
        <v>0</v>
      </c>
      <c r="H40" s="84"/>
      <c r="I40" s="84"/>
      <c r="J40" s="84"/>
      <c r="K40" s="84"/>
      <c r="L40" s="84"/>
      <c r="M40" s="84"/>
      <c r="N40" s="84">
        <v>0</v>
      </c>
      <c r="O40" s="84"/>
      <c r="P40" s="84"/>
      <c r="Q40" s="84">
        <v>0</v>
      </c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</row>
    <row r="41" spans="1:39" ht="25.5">
      <c r="A41" s="1">
        <v>36</v>
      </c>
      <c r="B41" s="80">
        <v>158</v>
      </c>
      <c r="C41" s="81" t="s">
        <v>118</v>
      </c>
      <c r="D41" s="82" t="s">
        <v>124</v>
      </c>
      <c r="E41" s="83">
        <v>0</v>
      </c>
      <c r="F41" s="84">
        <v>0</v>
      </c>
      <c r="G41" s="84">
        <v>0</v>
      </c>
      <c r="H41" s="84"/>
      <c r="I41" s="84"/>
      <c r="J41" s="84"/>
      <c r="K41" s="84"/>
      <c r="L41" s="84"/>
      <c r="M41" s="84"/>
      <c r="N41" s="84">
        <v>0</v>
      </c>
      <c r="O41" s="84"/>
      <c r="P41" s="84"/>
      <c r="Q41" s="84">
        <v>0</v>
      </c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</row>
    <row r="42" spans="1:39">
      <c r="A42" s="1">
        <v>37</v>
      </c>
      <c r="B42" s="80">
        <v>800</v>
      </c>
      <c r="C42" s="81" t="s">
        <v>118</v>
      </c>
      <c r="D42" s="82" t="s">
        <v>125</v>
      </c>
      <c r="E42" s="83">
        <v>0</v>
      </c>
      <c r="F42" s="84">
        <v>0</v>
      </c>
      <c r="G42" s="84">
        <v>0</v>
      </c>
      <c r="H42" s="84"/>
      <c r="I42" s="84"/>
      <c r="J42" s="84"/>
      <c r="K42" s="84"/>
      <c r="L42" s="84"/>
      <c r="M42" s="84"/>
      <c r="N42" s="84">
        <v>0</v>
      </c>
      <c r="O42" s="84"/>
      <c r="P42" s="84"/>
      <c r="Q42" s="84">
        <v>19312</v>
      </c>
      <c r="R42" s="84">
        <v>13812</v>
      </c>
      <c r="S42" s="84">
        <v>5500</v>
      </c>
      <c r="T42" s="84"/>
      <c r="U42" s="84"/>
      <c r="V42" s="84"/>
      <c r="W42" s="84"/>
      <c r="X42" s="84"/>
      <c r="Y42" s="84"/>
      <c r="Z42" s="84"/>
      <c r="AA42" s="84">
        <v>650</v>
      </c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</row>
    <row r="43" spans="1:39">
      <c r="A43" s="1">
        <v>38</v>
      </c>
      <c r="B43" s="80">
        <v>213</v>
      </c>
      <c r="C43" s="81" t="s">
        <v>126</v>
      </c>
      <c r="D43" s="82" t="s">
        <v>127</v>
      </c>
      <c r="E43" s="83">
        <v>320</v>
      </c>
      <c r="F43" s="84">
        <v>320</v>
      </c>
      <c r="G43" s="84">
        <v>320</v>
      </c>
      <c r="H43" s="84"/>
      <c r="I43" s="84"/>
      <c r="J43" s="84">
        <v>320</v>
      </c>
      <c r="K43" s="84"/>
      <c r="L43" s="84"/>
      <c r="M43" s="84"/>
      <c r="N43" s="84">
        <v>8515</v>
      </c>
      <c r="O43" s="84"/>
      <c r="P43" s="84">
        <v>8515</v>
      </c>
      <c r="Q43" s="84">
        <v>978</v>
      </c>
      <c r="R43" s="84"/>
      <c r="S43" s="84"/>
      <c r="T43" s="84">
        <v>973</v>
      </c>
      <c r="U43" s="84">
        <v>5</v>
      </c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</row>
    <row r="44" spans="1:39">
      <c r="A44" s="1">
        <v>39</v>
      </c>
      <c r="B44" s="80">
        <v>210</v>
      </c>
      <c r="C44" s="81" t="s">
        <v>126</v>
      </c>
      <c r="D44" s="82" t="s">
        <v>128</v>
      </c>
      <c r="E44" s="83">
        <v>12131</v>
      </c>
      <c r="F44" s="84">
        <v>12131</v>
      </c>
      <c r="G44" s="84">
        <v>9170</v>
      </c>
      <c r="H44" s="84">
        <v>8395</v>
      </c>
      <c r="I44" s="84">
        <v>15</v>
      </c>
      <c r="J44" s="84"/>
      <c r="K44" s="84">
        <v>760</v>
      </c>
      <c r="L44" s="84">
        <v>2961</v>
      </c>
      <c r="M44" s="84">
        <v>2961</v>
      </c>
      <c r="N44" s="84">
        <v>2614</v>
      </c>
      <c r="O44" s="84">
        <v>2614</v>
      </c>
      <c r="P44" s="84"/>
      <c r="Q44" s="84">
        <v>8556</v>
      </c>
      <c r="R44" s="84"/>
      <c r="S44" s="84"/>
      <c r="T44" s="84">
        <v>6691</v>
      </c>
      <c r="U44" s="84">
        <v>1520</v>
      </c>
      <c r="V44" s="84"/>
      <c r="W44" s="84">
        <v>345</v>
      </c>
      <c r="X44" s="84">
        <v>1082</v>
      </c>
      <c r="Y44" s="84">
        <v>514</v>
      </c>
      <c r="Z44" s="84">
        <v>223</v>
      </c>
      <c r="AA44" s="84"/>
      <c r="AB44" s="84"/>
      <c r="AC44" s="84"/>
      <c r="AD44" s="84"/>
      <c r="AE44" s="84"/>
      <c r="AF44" s="84"/>
      <c r="AG44" s="84">
        <v>1300</v>
      </c>
      <c r="AH44" s="84"/>
      <c r="AI44" s="84">
        <v>1882</v>
      </c>
      <c r="AJ44" s="84"/>
      <c r="AK44" s="84"/>
      <c r="AL44" s="84"/>
      <c r="AM44" s="84"/>
    </row>
    <row r="45" spans="1:39">
      <c r="A45" s="1">
        <v>40</v>
      </c>
      <c r="B45" s="80">
        <v>211</v>
      </c>
      <c r="C45" s="81" t="s">
        <v>126</v>
      </c>
      <c r="D45" s="82" t="s">
        <v>129</v>
      </c>
      <c r="E45" s="83">
        <v>3560</v>
      </c>
      <c r="F45" s="84">
        <v>3560</v>
      </c>
      <c r="G45" s="84">
        <v>2727</v>
      </c>
      <c r="H45" s="84">
        <v>2303</v>
      </c>
      <c r="I45" s="84">
        <v>6</v>
      </c>
      <c r="J45" s="84"/>
      <c r="K45" s="84">
        <v>418</v>
      </c>
      <c r="L45" s="84">
        <v>833</v>
      </c>
      <c r="M45" s="84">
        <v>833</v>
      </c>
      <c r="N45" s="84">
        <v>2938</v>
      </c>
      <c r="O45" s="84">
        <v>735</v>
      </c>
      <c r="P45" s="84">
        <v>2203</v>
      </c>
      <c r="Q45" s="84">
        <v>925</v>
      </c>
      <c r="R45" s="84"/>
      <c r="S45" s="84"/>
      <c r="T45" s="84">
        <v>654</v>
      </c>
      <c r="U45" s="84">
        <v>271</v>
      </c>
      <c r="V45" s="84"/>
      <c r="W45" s="84"/>
      <c r="X45" s="84"/>
      <c r="Y45" s="84"/>
      <c r="Z45" s="84">
        <v>20</v>
      </c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</row>
    <row r="46" spans="1:39">
      <c r="A46" s="1">
        <v>41</v>
      </c>
      <c r="B46" s="80">
        <v>212</v>
      </c>
      <c r="C46" s="81" t="s">
        <v>126</v>
      </c>
      <c r="D46" s="82" t="s">
        <v>130</v>
      </c>
      <c r="E46" s="83">
        <v>3876</v>
      </c>
      <c r="F46" s="84">
        <v>3876</v>
      </c>
      <c r="G46" s="84">
        <v>3039</v>
      </c>
      <c r="H46" s="84">
        <v>2056</v>
      </c>
      <c r="I46" s="84">
        <v>8</v>
      </c>
      <c r="J46" s="84"/>
      <c r="K46" s="84">
        <v>975</v>
      </c>
      <c r="L46" s="84">
        <v>837</v>
      </c>
      <c r="M46" s="84">
        <v>837</v>
      </c>
      <c r="N46" s="84">
        <v>3069</v>
      </c>
      <c r="O46" s="84">
        <v>739</v>
      </c>
      <c r="P46" s="84">
        <v>2330</v>
      </c>
      <c r="Q46" s="84">
        <v>220</v>
      </c>
      <c r="R46" s="84"/>
      <c r="S46" s="84"/>
      <c r="T46" s="84"/>
      <c r="U46" s="84">
        <v>220</v>
      </c>
      <c r="V46" s="84"/>
      <c r="W46" s="84"/>
      <c r="X46" s="84"/>
      <c r="Y46" s="84"/>
      <c r="Z46" s="84">
        <v>24</v>
      </c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</row>
    <row r="47" spans="1:39">
      <c r="A47" s="1">
        <v>42</v>
      </c>
      <c r="B47" s="80">
        <v>675</v>
      </c>
      <c r="C47" s="81" t="s">
        <v>126</v>
      </c>
      <c r="D47" s="82" t="s">
        <v>131</v>
      </c>
      <c r="E47" s="83">
        <v>0</v>
      </c>
      <c r="F47" s="84">
        <v>0</v>
      </c>
      <c r="G47" s="84">
        <v>0</v>
      </c>
      <c r="H47" s="84"/>
      <c r="I47" s="84"/>
      <c r="J47" s="84"/>
      <c r="K47" s="84"/>
      <c r="L47" s="84"/>
      <c r="M47" s="84"/>
      <c r="N47" s="84">
        <v>0</v>
      </c>
      <c r="O47" s="84"/>
      <c r="P47" s="84"/>
      <c r="Q47" s="84">
        <v>0</v>
      </c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</row>
    <row r="48" spans="1:39">
      <c r="A48" s="1">
        <v>43</v>
      </c>
      <c r="B48" s="80">
        <v>740</v>
      </c>
      <c r="C48" s="81" t="s">
        <v>126</v>
      </c>
      <c r="D48" s="82" t="s">
        <v>132</v>
      </c>
      <c r="E48" s="83">
        <v>0</v>
      </c>
      <c r="F48" s="84">
        <v>0</v>
      </c>
      <c r="G48" s="84">
        <v>0</v>
      </c>
      <c r="H48" s="84"/>
      <c r="I48" s="84"/>
      <c r="J48" s="84"/>
      <c r="K48" s="84"/>
      <c r="L48" s="84"/>
      <c r="M48" s="84"/>
      <c r="N48" s="84">
        <v>0</v>
      </c>
      <c r="O48" s="84"/>
      <c r="P48" s="84"/>
      <c r="Q48" s="84">
        <v>0</v>
      </c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</row>
    <row r="49" spans="1:39">
      <c r="A49" s="1">
        <v>44</v>
      </c>
      <c r="B49" s="80">
        <v>633</v>
      </c>
      <c r="C49" s="81" t="s">
        <v>126</v>
      </c>
      <c r="D49" s="82" t="s">
        <v>133</v>
      </c>
      <c r="E49" s="83">
        <v>0</v>
      </c>
      <c r="F49" s="84">
        <v>0</v>
      </c>
      <c r="G49" s="84">
        <v>0</v>
      </c>
      <c r="H49" s="84"/>
      <c r="I49" s="84"/>
      <c r="J49" s="84"/>
      <c r="K49" s="84"/>
      <c r="L49" s="84"/>
      <c r="M49" s="84"/>
      <c r="N49" s="84">
        <v>0</v>
      </c>
      <c r="O49" s="84"/>
      <c r="P49" s="84"/>
      <c r="Q49" s="84">
        <v>0</v>
      </c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</row>
    <row r="50" spans="1:39" ht="25.5">
      <c r="A50" s="1">
        <v>45</v>
      </c>
      <c r="B50" s="80">
        <v>216</v>
      </c>
      <c r="C50" s="81" t="s">
        <v>134</v>
      </c>
      <c r="D50" s="82" t="s">
        <v>135</v>
      </c>
      <c r="E50" s="83">
        <v>13340</v>
      </c>
      <c r="F50" s="84">
        <v>13340</v>
      </c>
      <c r="G50" s="84">
        <v>10309</v>
      </c>
      <c r="H50" s="84">
        <v>8652</v>
      </c>
      <c r="I50" s="84">
        <v>8</v>
      </c>
      <c r="J50" s="84">
        <v>85</v>
      </c>
      <c r="K50" s="84">
        <v>1564</v>
      </c>
      <c r="L50" s="84">
        <v>3031</v>
      </c>
      <c r="M50" s="84">
        <v>3031</v>
      </c>
      <c r="N50" s="84">
        <v>10552</v>
      </c>
      <c r="O50" s="84">
        <v>2677</v>
      </c>
      <c r="P50" s="84">
        <v>7875</v>
      </c>
      <c r="Q50" s="84">
        <v>6440</v>
      </c>
      <c r="R50" s="84">
        <v>1668</v>
      </c>
      <c r="S50" s="84"/>
      <c r="T50" s="84">
        <v>3124</v>
      </c>
      <c r="U50" s="84">
        <v>1648</v>
      </c>
      <c r="V50" s="84"/>
      <c r="W50" s="84"/>
      <c r="X50" s="84"/>
      <c r="Y50" s="84"/>
      <c r="Z50" s="84">
        <v>606</v>
      </c>
      <c r="AA50" s="84">
        <v>213</v>
      </c>
      <c r="AB50" s="84"/>
      <c r="AC50" s="84">
        <v>8018</v>
      </c>
      <c r="AD50" s="84"/>
      <c r="AE50" s="84"/>
      <c r="AF50" s="84"/>
      <c r="AG50" s="84"/>
      <c r="AH50" s="84"/>
      <c r="AI50" s="84">
        <v>2600</v>
      </c>
      <c r="AJ50" s="84"/>
      <c r="AK50" s="84"/>
      <c r="AL50" s="84"/>
      <c r="AM50" s="84"/>
    </row>
    <row r="51" spans="1:39">
      <c r="A51" s="1">
        <v>46</v>
      </c>
      <c r="B51" s="80">
        <v>160</v>
      </c>
      <c r="C51" s="81" t="s">
        <v>136</v>
      </c>
      <c r="D51" s="82" t="s">
        <v>137</v>
      </c>
      <c r="E51" s="83">
        <v>26328</v>
      </c>
      <c r="F51" s="84">
        <v>26328</v>
      </c>
      <c r="G51" s="84">
        <v>20310</v>
      </c>
      <c r="H51" s="84">
        <v>17779</v>
      </c>
      <c r="I51" s="84">
        <v>28</v>
      </c>
      <c r="J51" s="84"/>
      <c r="K51" s="84">
        <v>2503</v>
      </c>
      <c r="L51" s="84">
        <v>6018</v>
      </c>
      <c r="M51" s="84">
        <v>6018</v>
      </c>
      <c r="N51" s="84">
        <v>5314</v>
      </c>
      <c r="O51" s="84">
        <v>5314</v>
      </c>
      <c r="P51" s="84"/>
      <c r="Q51" s="84">
        <v>11238</v>
      </c>
      <c r="R51" s="84">
        <v>5031</v>
      </c>
      <c r="S51" s="84">
        <v>755</v>
      </c>
      <c r="T51" s="84">
        <v>2670</v>
      </c>
      <c r="U51" s="84">
        <v>2104</v>
      </c>
      <c r="V51" s="84"/>
      <c r="W51" s="84">
        <v>678</v>
      </c>
      <c r="X51" s="84"/>
      <c r="Y51" s="84"/>
      <c r="Z51" s="84">
        <v>203</v>
      </c>
      <c r="AA51" s="84">
        <v>100</v>
      </c>
      <c r="AB51" s="84"/>
      <c r="AC51" s="84">
        <v>30039</v>
      </c>
      <c r="AD51" s="84"/>
      <c r="AE51" s="84"/>
      <c r="AF51" s="84"/>
      <c r="AG51" s="84"/>
      <c r="AH51" s="84"/>
      <c r="AI51" s="84"/>
      <c r="AJ51" s="84"/>
      <c r="AK51" s="84"/>
      <c r="AL51" s="84">
        <v>826</v>
      </c>
      <c r="AM51" s="84">
        <v>8211</v>
      </c>
    </row>
    <row r="52" spans="1:39">
      <c r="A52" s="1">
        <v>47</v>
      </c>
      <c r="B52" s="80">
        <v>690</v>
      </c>
      <c r="C52" s="81" t="s">
        <v>136</v>
      </c>
      <c r="D52" s="82" t="s">
        <v>138</v>
      </c>
      <c r="E52" s="83">
        <v>0</v>
      </c>
      <c r="F52" s="84">
        <v>0</v>
      </c>
      <c r="G52" s="84">
        <v>0</v>
      </c>
      <c r="H52" s="84"/>
      <c r="I52" s="84"/>
      <c r="J52" s="84"/>
      <c r="K52" s="84"/>
      <c r="L52" s="84"/>
      <c r="M52" s="84"/>
      <c r="N52" s="84">
        <v>0</v>
      </c>
      <c r="O52" s="84"/>
      <c r="P52" s="84"/>
      <c r="Q52" s="84">
        <v>0</v>
      </c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</row>
    <row r="53" spans="1:39" ht="25.5">
      <c r="A53" s="1">
        <v>48</v>
      </c>
      <c r="B53" s="80">
        <v>159</v>
      </c>
      <c r="C53" s="81" t="s">
        <v>136</v>
      </c>
      <c r="D53" s="82" t="s">
        <v>139</v>
      </c>
      <c r="E53" s="83">
        <v>47880</v>
      </c>
      <c r="F53" s="84">
        <v>47880</v>
      </c>
      <c r="G53" s="84">
        <v>36877</v>
      </c>
      <c r="H53" s="84">
        <v>33367</v>
      </c>
      <c r="I53" s="84">
        <v>36</v>
      </c>
      <c r="J53" s="84"/>
      <c r="K53" s="84">
        <v>3474</v>
      </c>
      <c r="L53" s="84">
        <v>11003</v>
      </c>
      <c r="M53" s="84">
        <v>11003</v>
      </c>
      <c r="N53" s="84">
        <v>9715</v>
      </c>
      <c r="O53" s="84">
        <v>9715</v>
      </c>
      <c r="P53" s="84"/>
      <c r="Q53" s="84">
        <v>12526</v>
      </c>
      <c r="R53" s="84">
        <v>4589</v>
      </c>
      <c r="S53" s="84"/>
      <c r="T53" s="84">
        <v>2256</v>
      </c>
      <c r="U53" s="84">
        <v>3332</v>
      </c>
      <c r="V53" s="84"/>
      <c r="W53" s="84">
        <v>2349</v>
      </c>
      <c r="X53" s="84">
        <v>9</v>
      </c>
      <c r="Y53" s="84"/>
      <c r="Z53" s="84">
        <v>341</v>
      </c>
      <c r="AA53" s="84">
        <v>5008</v>
      </c>
      <c r="AB53" s="84"/>
      <c r="AC53" s="84">
        <v>12332</v>
      </c>
      <c r="AD53" s="84"/>
      <c r="AE53" s="84"/>
      <c r="AF53" s="84"/>
      <c r="AG53" s="84"/>
      <c r="AH53" s="84"/>
      <c r="AI53" s="84"/>
      <c r="AJ53" s="84"/>
      <c r="AK53" s="84"/>
      <c r="AL53" s="84">
        <v>1005</v>
      </c>
      <c r="AM53" s="84">
        <v>3577</v>
      </c>
    </row>
    <row r="54" spans="1:39" ht="25.5">
      <c r="A54" s="1">
        <v>49</v>
      </c>
      <c r="B54" s="80">
        <v>590</v>
      </c>
      <c r="C54" s="81" t="s">
        <v>136</v>
      </c>
      <c r="D54" s="82" t="s">
        <v>140</v>
      </c>
      <c r="E54" s="83">
        <v>25237</v>
      </c>
      <c r="F54" s="84">
        <v>25237</v>
      </c>
      <c r="G54" s="84">
        <v>19886</v>
      </c>
      <c r="H54" s="84">
        <v>17208</v>
      </c>
      <c r="I54" s="84">
        <v>18</v>
      </c>
      <c r="J54" s="84"/>
      <c r="K54" s="84">
        <v>2660</v>
      </c>
      <c r="L54" s="84">
        <v>5351</v>
      </c>
      <c r="M54" s="84">
        <v>5351</v>
      </c>
      <c r="N54" s="84">
        <v>4724</v>
      </c>
      <c r="O54" s="84">
        <v>4724</v>
      </c>
      <c r="P54" s="84"/>
      <c r="Q54" s="84">
        <v>4781</v>
      </c>
      <c r="R54" s="84">
        <v>2036</v>
      </c>
      <c r="S54" s="84"/>
      <c r="T54" s="84">
        <v>1656</v>
      </c>
      <c r="U54" s="84">
        <v>1089</v>
      </c>
      <c r="V54" s="84"/>
      <c r="W54" s="84"/>
      <c r="X54" s="84"/>
      <c r="Y54" s="84"/>
      <c r="Z54" s="84">
        <v>317</v>
      </c>
      <c r="AA54" s="84">
        <v>1076</v>
      </c>
      <c r="AB54" s="84"/>
      <c r="AC54" s="84">
        <v>27990</v>
      </c>
      <c r="AD54" s="84"/>
      <c r="AE54" s="84"/>
      <c r="AF54" s="84"/>
      <c r="AG54" s="84"/>
      <c r="AH54" s="84"/>
      <c r="AI54" s="84"/>
      <c r="AJ54" s="84"/>
      <c r="AK54" s="84"/>
      <c r="AL54" s="84"/>
      <c r="AM54" s="84"/>
    </row>
    <row r="55" spans="1:39" ht="25.5">
      <c r="A55" s="1">
        <v>50</v>
      </c>
      <c r="B55" s="80">
        <v>161</v>
      </c>
      <c r="C55" s="81" t="s">
        <v>136</v>
      </c>
      <c r="D55" s="82" t="s">
        <v>141</v>
      </c>
      <c r="E55" s="83">
        <v>47152</v>
      </c>
      <c r="F55" s="84">
        <v>47152</v>
      </c>
      <c r="G55" s="84">
        <v>36271</v>
      </c>
      <c r="H55" s="84">
        <v>31322</v>
      </c>
      <c r="I55" s="84">
        <v>58</v>
      </c>
      <c r="J55" s="84"/>
      <c r="K55" s="84">
        <v>4891</v>
      </c>
      <c r="L55" s="84">
        <v>10881</v>
      </c>
      <c r="M55" s="84">
        <v>10881</v>
      </c>
      <c r="N55" s="84">
        <v>9608</v>
      </c>
      <c r="O55" s="84">
        <v>9608</v>
      </c>
      <c r="P55" s="84"/>
      <c r="Q55" s="84">
        <v>5039</v>
      </c>
      <c r="R55" s="84">
        <v>708</v>
      </c>
      <c r="S55" s="84"/>
      <c r="T55" s="84">
        <v>2047</v>
      </c>
      <c r="U55" s="84">
        <v>2284</v>
      </c>
      <c r="V55" s="84"/>
      <c r="W55" s="84"/>
      <c r="X55" s="84"/>
      <c r="Y55" s="84"/>
      <c r="Z55" s="84">
        <v>522</v>
      </c>
      <c r="AA55" s="84">
        <v>5</v>
      </c>
      <c r="AB55" s="84"/>
      <c r="AC55" s="84">
        <v>8036</v>
      </c>
      <c r="AD55" s="84"/>
      <c r="AE55" s="84"/>
      <c r="AF55" s="84"/>
      <c r="AG55" s="84"/>
      <c r="AH55" s="84"/>
      <c r="AI55" s="84">
        <v>5000</v>
      </c>
      <c r="AJ55" s="84"/>
      <c r="AK55" s="84"/>
      <c r="AL55" s="84">
        <v>109</v>
      </c>
      <c r="AM55" s="84"/>
    </row>
    <row r="56" spans="1:39">
      <c r="A56" s="1">
        <v>51</v>
      </c>
      <c r="B56" s="80">
        <v>171</v>
      </c>
      <c r="C56" s="81" t="s">
        <v>136</v>
      </c>
      <c r="D56" s="82" t="s">
        <v>142</v>
      </c>
      <c r="E56" s="83">
        <v>0</v>
      </c>
      <c r="F56" s="84">
        <v>0</v>
      </c>
      <c r="G56" s="84">
        <v>0</v>
      </c>
      <c r="H56" s="84"/>
      <c r="I56" s="84"/>
      <c r="J56" s="84"/>
      <c r="K56" s="84"/>
      <c r="L56" s="84"/>
      <c r="M56" s="84"/>
      <c r="N56" s="84">
        <v>0</v>
      </c>
      <c r="O56" s="84"/>
      <c r="P56" s="84"/>
      <c r="Q56" s="84">
        <v>6336</v>
      </c>
      <c r="R56" s="84">
        <v>3400</v>
      </c>
      <c r="S56" s="84">
        <v>2374</v>
      </c>
      <c r="T56" s="84"/>
      <c r="U56" s="84">
        <v>562</v>
      </c>
      <c r="V56" s="84"/>
      <c r="W56" s="84"/>
      <c r="X56" s="84"/>
      <c r="Y56" s="84"/>
      <c r="Z56" s="84">
        <v>74</v>
      </c>
      <c r="AA56" s="84">
        <v>460</v>
      </c>
      <c r="AB56" s="84"/>
      <c r="AC56" s="84"/>
      <c r="AD56" s="84">
        <v>2445</v>
      </c>
      <c r="AE56" s="84">
        <v>1385</v>
      </c>
      <c r="AF56" s="84"/>
      <c r="AG56" s="84"/>
      <c r="AH56" s="84"/>
      <c r="AI56" s="84"/>
      <c r="AJ56" s="84"/>
      <c r="AK56" s="84"/>
      <c r="AL56" s="84"/>
      <c r="AM56" s="84">
        <v>10</v>
      </c>
    </row>
    <row r="57" spans="1:39">
      <c r="A57" s="1">
        <v>52</v>
      </c>
      <c r="B57" s="80">
        <v>165</v>
      </c>
      <c r="C57" s="81" t="s">
        <v>136</v>
      </c>
      <c r="D57" s="82" t="s">
        <v>143</v>
      </c>
      <c r="E57" s="83">
        <v>0</v>
      </c>
      <c r="F57" s="84">
        <v>0</v>
      </c>
      <c r="G57" s="84">
        <v>0</v>
      </c>
      <c r="H57" s="84"/>
      <c r="I57" s="84"/>
      <c r="J57" s="84"/>
      <c r="K57" s="84"/>
      <c r="L57" s="84"/>
      <c r="M57" s="84"/>
      <c r="N57" s="84">
        <v>0</v>
      </c>
      <c r="O57" s="84"/>
      <c r="P57" s="84"/>
      <c r="Q57" s="84">
        <v>0</v>
      </c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>
        <v>3313</v>
      </c>
      <c r="AD57" s="84"/>
      <c r="AE57" s="84"/>
      <c r="AF57" s="84"/>
      <c r="AG57" s="84">
        <v>1800</v>
      </c>
      <c r="AH57" s="84"/>
      <c r="AI57" s="84"/>
      <c r="AJ57" s="84"/>
      <c r="AK57" s="84"/>
      <c r="AL57" s="84"/>
      <c r="AM57" s="84"/>
    </row>
    <row r="58" spans="1:39">
      <c r="A58" s="1">
        <v>53</v>
      </c>
      <c r="B58" s="80">
        <v>164</v>
      </c>
      <c r="C58" s="81" t="s">
        <v>136</v>
      </c>
      <c r="D58" s="82" t="s">
        <v>144</v>
      </c>
      <c r="E58" s="83">
        <v>3539</v>
      </c>
      <c r="F58" s="84">
        <v>3539</v>
      </c>
      <c r="G58" s="84">
        <v>3539</v>
      </c>
      <c r="H58" s="84"/>
      <c r="I58" s="84"/>
      <c r="J58" s="84">
        <v>3539</v>
      </c>
      <c r="K58" s="84"/>
      <c r="L58" s="84"/>
      <c r="M58" s="84"/>
      <c r="N58" s="84">
        <v>93023</v>
      </c>
      <c r="O58" s="84"/>
      <c r="P58" s="84">
        <v>93023</v>
      </c>
      <c r="Q58" s="84">
        <v>7876</v>
      </c>
      <c r="R58" s="84">
        <v>992</v>
      </c>
      <c r="S58" s="84">
        <v>2001</v>
      </c>
      <c r="T58" s="84">
        <v>4248</v>
      </c>
      <c r="U58" s="84">
        <v>622</v>
      </c>
      <c r="V58" s="84"/>
      <c r="W58" s="84">
        <v>13</v>
      </c>
      <c r="X58" s="84">
        <v>539</v>
      </c>
      <c r="Y58" s="84">
        <v>5251</v>
      </c>
      <c r="Z58" s="84">
        <v>116</v>
      </c>
      <c r="AA58" s="84">
        <v>87</v>
      </c>
      <c r="AB58" s="84"/>
      <c r="AC58" s="84">
        <v>14548</v>
      </c>
      <c r="AD58" s="84"/>
      <c r="AE58" s="84"/>
      <c r="AF58" s="84">
        <v>4400</v>
      </c>
      <c r="AG58" s="84">
        <v>3100</v>
      </c>
      <c r="AH58" s="84"/>
      <c r="AI58" s="84">
        <v>10676</v>
      </c>
      <c r="AJ58" s="84">
        <v>8538</v>
      </c>
      <c r="AK58" s="84"/>
      <c r="AL58" s="84"/>
      <c r="AM58" s="84"/>
    </row>
    <row r="59" spans="1:39" ht="25.5">
      <c r="A59" s="1">
        <v>54</v>
      </c>
      <c r="B59" s="80">
        <v>180</v>
      </c>
      <c r="C59" s="81" t="s">
        <v>136</v>
      </c>
      <c r="D59" s="82" t="s">
        <v>145</v>
      </c>
      <c r="E59" s="83">
        <v>0</v>
      </c>
      <c r="F59" s="84">
        <v>0</v>
      </c>
      <c r="G59" s="84">
        <v>0</v>
      </c>
      <c r="H59" s="84"/>
      <c r="I59" s="84"/>
      <c r="J59" s="84"/>
      <c r="K59" s="84"/>
      <c r="L59" s="84"/>
      <c r="M59" s="84"/>
      <c r="N59" s="84">
        <v>0</v>
      </c>
      <c r="O59" s="84"/>
      <c r="P59" s="84"/>
      <c r="Q59" s="84">
        <v>0</v>
      </c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</row>
    <row r="60" spans="1:39">
      <c r="A60" s="1">
        <v>55</v>
      </c>
      <c r="B60" s="80">
        <v>172</v>
      </c>
      <c r="C60" s="81" t="s">
        <v>136</v>
      </c>
      <c r="D60" s="82" t="s">
        <v>146</v>
      </c>
      <c r="E60" s="83">
        <v>0</v>
      </c>
      <c r="F60" s="84">
        <v>0</v>
      </c>
      <c r="G60" s="84">
        <v>0</v>
      </c>
      <c r="H60" s="84"/>
      <c r="I60" s="84"/>
      <c r="J60" s="84"/>
      <c r="K60" s="84"/>
      <c r="L60" s="84"/>
      <c r="M60" s="84"/>
      <c r="N60" s="84">
        <v>0</v>
      </c>
      <c r="O60" s="84"/>
      <c r="P60" s="84"/>
      <c r="Q60" s="84">
        <v>0</v>
      </c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>
        <v>5875</v>
      </c>
      <c r="AD60" s="84"/>
      <c r="AE60" s="84"/>
      <c r="AF60" s="84"/>
      <c r="AG60" s="84"/>
      <c r="AH60" s="84"/>
      <c r="AI60" s="84"/>
      <c r="AJ60" s="84"/>
      <c r="AK60" s="84"/>
      <c r="AL60" s="84"/>
      <c r="AM60" s="84"/>
    </row>
    <row r="61" spans="1:39">
      <c r="A61" s="1">
        <v>56</v>
      </c>
      <c r="B61" s="80">
        <v>168</v>
      </c>
      <c r="C61" s="81" t="s">
        <v>136</v>
      </c>
      <c r="D61" s="82" t="s">
        <v>147</v>
      </c>
      <c r="E61" s="83">
        <v>0</v>
      </c>
      <c r="F61" s="84">
        <v>0</v>
      </c>
      <c r="G61" s="84">
        <v>0</v>
      </c>
      <c r="H61" s="84"/>
      <c r="I61" s="84"/>
      <c r="J61" s="84"/>
      <c r="K61" s="84"/>
      <c r="L61" s="84"/>
      <c r="M61" s="84"/>
      <c r="N61" s="84">
        <v>0</v>
      </c>
      <c r="O61" s="84"/>
      <c r="P61" s="84"/>
      <c r="Q61" s="84">
        <v>0</v>
      </c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</row>
    <row r="62" spans="1:39" ht="25.5">
      <c r="A62" s="1">
        <v>57</v>
      </c>
      <c r="B62" s="80">
        <v>676</v>
      </c>
      <c r="C62" s="81" t="s">
        <v>136</v>
      </c>
      <c r="D62" s="82" t="s">
        <v>148</v>
      </c>
      <c r="E62" s="83">
        <v>0</v>
      </c>
      <c r="F62" s="84">
        <v>0</v>
      </c>
      <c r="G62" s="84">
        <v>0</v>
      </c>
      <c r="H62" s="84"/>
      <c r="I62" s="84"/>
      <c r="J62" s="84"/>
      <c r="K62" s="84"/>
      <c r="L62" s="84"/>
      <c r="M62" s="84"/>
      <c r="N62" s="84">
        <v>0</v>
      </c>
      <c r="O62" s="84"/>
      <c r="P62" s="84"/>
      <c r="Q62" s="84">
        <v>0</v>
      </c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</row>
    <row r="63" spans="1:39" ht="25.5">
      <c r="A63" s="1">
        <v>58</v>
      </c>
      <c r="B63" s="80">
        <v>183</v>
      </c>
      <c r="C63" s="81" t="s">
        <v>136</v>
      </c>
      <c r="D63" s="82" t="s">
        <v>149</v>
      </c>
      <c r="E63" s="83">
        <v>0</v>
      </c>
      <c r="F63" s="84">
        <v>0</v>
      </c>
      <c r="G63" s="84">
        <v>0</v>
      </c>
      <c r="H63" s="84"/>
      <c r="I63" s="84"/>
      <c r="J63" s="84"/>
      <c r="K63" s="84"/>
      <c r="L63" s="84"/>
      <c r="M63" s="84"/>
      <c r="N63" s="84">
        <v>0</v>
      </c>
      <c r="O63" s="84"/>
      <c r="P63" s="84"/>
      <c r="Q63" s="84">
        <v>0</v>
      </c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</row>
    <row r="64" spans="1:39" ht="25.5">
      <c r="A64" s="1">
        <v>59</v>
      </c>
      <c r="B64" s="80">
        <v>182</v>
      </c>
      <c r="C64" s="81" t="s">
        <v>136</v>
      </c>
      <c r="D64" s="82" t="s">
        <v>150</v>
      </c>
      <c r="E64" s="83">
        <v>0</v>
      </c>
      <c r="F64" s="84">
        <v>0</v>
      </c>
      <c r="G64" s="84">
        <v>0</v>
      </c>
      <c r="H64" s="84"/>
      <c r="I64" s="84"/>
      <c r="J64" s="84"/>
      <c r="K64" s="84"/>
      <c r="L64" s="84"/>
      <c r="M64" s="84"/>
      <c r="N64" s="84">
        <v>0</v>
      </c>
      <c r="O64" s="84"/>
      <c r="P64" s="84"/>
      <c r="Q64" s="84">
        <v>0</v>
      </c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4"/>
      <c r="AL64" s="84"/>
      <c r="AM64" s="84"/>
    </row>
    <row r="65" spans="1:39">
      <c r="A65" s="1">
        <v>60</v>
      </c>
      <c r="B65" s="80">
        <v>779</v>
      </c>
      <c r="C65" s="81" t="s">
        <v>136</v>
      </c>
      <c r="D65" s="82" t="s">
        <v>151</v>
      </c>
      <c r="E65" s="83">
        <v>0</v>
      </c>
      <c r="F65" s="84">
        <v>0</v>
      </c>
      <c r="G65" s="84">
        <v>0</v>
      </c>
      <c r="H65" s="84"/>
      <c r="I65" s="84"/>
      <c r="J65" s="84"/>
      <c r="K65" s="84"/>
      <c r="L65" s="84"/>
      <c r="M65" s="84"/>
      <c r="N65" s="84">
        <v>0</v>
      </c>
      <c r="O65" s="84"/>
      <c r="P65" s="84"/>
      <c r="Q65" s="84">
        <v>0</v>
      </c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</row>
    <row r="66" spans="1:39">
      <c r="A66" s="1">
        <v>61</v>
      </c>
      <c r="B66" s="80">
        <v>793</v>
      </c>
      <c r="C66" s="81" t="s">
        <v>136</v>
      </c>
      <c r="D66" s="82" t="s">
        <v>152</v>
      </c>
      <c r="E66" s="83">
        <v>0</v>
      </c>
      <c r="F66" s="84">
        <v>0</v>
      </c>
      <c r="G66" s="84">
        <v>0</v>
      </c>
      <c r="H66" s="84"/>
      <c r="I66" s="84"/>
      <c r="J66" s="84"/>
      <c r="K66" s="84"/>
      <c r="L66" s="84"/>
      <c r="M66" s="84"/>
      <c r="N66" s="84">
        <v>0</v>
      </c>
      <c r="O66" s="84"/>
      <c r="P66" s="84"/>
      <c r="Q66" s="84">
        <v>0</v>
      </c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</row>
    <row r="67" spans="1:39">
      <c r="A67" s="1">
        <v>62</v>
      </c>
      <c r="B67" s="80">
        <v>815</v>
      </c>
      <c r="C67" s="81" t="s">
        <v>136</v>
      </c>
      <c r="D67" s="82" t="s">
        <v>153</v>
      </c>
      <c r="E67" s="83">
        <v>0</v>
      </c>
      <c r="F67" s="84">
        <v>0</v>
      </c>
      <c r="G67" s="84">
        <v>0</v>
      </c>
      <c r="H67" s="84"/>
      <c r="I67" s="84"/>
      <c r="J67" s="84"/>
      <c r="K67" s="84"/>
      <c r="L67" s="84"/>
      <c r="M67" s="84"/>
      <c r="N67" s="84">
        <v>0</v>
      </c>
      <c r="O67" s="84"/>
      <c r="P67" s="84"/>
      <c r="Q67" s="84">
        <v>3160</v>
      </c>
      <c r="R67" s="84">
        <v>10</v>
      </c>
      <c r="S67" s="84">
        <v>3150</v>
      </c>
      <c r="T67" s="84"/>
      <c r="U67" s="84"/>
      <c r="V67" s="84"/>
      <c r="W67" s="84"/>
      <c r="X67" s="84"/>
      <c r="Y67" s="84"/>
      <c r="Z67" s="84"/>
      <c r="AA67" s="84">
        <v>3</v>
      </c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</row>
    <row r="68" spans="1:39">
      <c r="A68" s="1">
        <v>63</v>
      </c>
      <c r="B68" s="80">
        <v>671</v>
      </c>
      <c r="C68" s="81" t="s">
        <v>136</v>
      </c>
      <c r="D68" s="82" t="s">
        <v>154</v>
      </c>
      <c r="E68" s="83">
        <v>0</v>
      </c>
      <c r="F68" s="84">
        <v>0</v>
      </c>
      <c r="G68" s="84">
        <v>0</v>
      </c>
      <c r="H68" s="84"/>
      <c r="I68" s="84"/>
      <c r="J68" s="84"/>
      <c r="K68" s="84"/>
      <c r="L68" s="84"/>
      <c r="M68" s="84"/>
      <c r="N68" s="84">
        <v>0</v>
      </c>
      <c r="O68" s="84"/>
      <c r="P68" s="84"/>
      <c r="Q68" s="84">
        <v>545</v>
      </c>
      <c r="R68" s="84">
        <v>5</v>
      </c>
      <c r="S68" s="84">
        <v>540</v>
      </c>
      <c r="T68" s="84"/>
      <c r="U68" s="84"/>
      <c r="V68" s="84"/>
      <c r="W68" s="84"/>
      <c r="X68" s="84"/>
      <c r="Y68" s="84"/>
      <c r="Z68" s="84"/>
      <c r="AA68" s="84">
        <v>2</v>
      </c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</row>
    <row r="69" spans="1:39">
      <c r="A69" s="1">
        <v>64</v>
      </c>
      <c r="B69" s="80">
        <v>768</v>
      </c>
      <c r="C69" s="81" t="s">
        <v>136</v>
      </c>
      <c r="D69" s="82" t="s">
        <v>155</v>
      </c>
      <c r="E69" s="83">
        <v>0</v>
      </c>
      <c r="F69" s="84">
        <v>0</v>
      </c>
      <c r="G69" s="84">
        <v>0</v>
      </c>
      <c r="H69" s="84"/>
      <c r="I69" s="84"/>
      <c r="J69" s="84"/>
      <c r="K69" s="84"/>
      <c r="L69" s="84"/>
      <c r="M69" s="84"/>
      <c r="N69" s="84">
        <v>0</v>
      </c>
      <c r="O69" s="84"/>
      <c r="P69" s="84"/>
      <c r="Q69" s="84">
        <v>5673</v>
      </c>
      <c r="R69" s="84">
        <v>2513</v>
      </c>
      <c r="S69" s="84">
        <v>2145</v>
      </c>
      <c r="T69" s="84">
        <v>20</v>
      </c>
      <c r="U69" s="84">
        <v>995</v>
      </c>
      <c r="V69" s="84"/>
      <c r="W69" s="84"/>
      <c r="X69" s="84"/>
      <c r="Y69" s="84"/>
      <c r="Z69" s="84">
        <v>15</v>
      </c>
      <c r="AA69" s="84">
        <v>25</v>
      </c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>
        <v>9298</v>
      </c>
    </row>
    <row r="70" spans="1:39">
      <c r="A70" s="1">
        <v>65</v>
      </c>
      <c r="B70" s="80">
        <v>187</v>
      </c>
      <c r="C70" s="81" t="s">
        <v>156</v>
      </c>
      <c r="D70" s="82" t="s">
        <v>157</v>
      </c>
      <c r="E70" s="83">
        <v>48378</v>
      </c>
      <c r="F70" s="84">
        <v>48378</v>
      </c>
      <c r="G70" s="84">
        <v>37908</v>
      </c>
      <c r="H70" s="84">
        <v>28571</v>
      </c>
      <c r="I70" s="84">
        <v>35</v>
      </c>
      <c r="J70" s="84">
        <v>9</v>
      </c>
      <c r="K70" s="84">
        <v>9293</v>
      </c>
      <c r="L70" s="84">
        <v>10470</v>
      </c>
      <c r="M70" s="84">
        <v>10470</v>
      </c>
      <c r="N70" s="84">
        <v>10176</v>
      </c>
      <c r="O70" s="84">
        <v>9245</v>
      </c>
      <c r="P70" s="84">
        <v>931</v>
      </c>
      <c r="Q70" s="84">
        <v>14125</v>
      </c>
      <c r="R70" s="84">
        <v>5219</v>
      </c>
      <c r="S70" s="84"/>
      <c r="T70" s="84">
        <v>5705</v>
      </c>
      <c r="U70" s="84">
        <v>3201</v>
      </c>
      <c r="V70" s="84"/>
      <c r="W70" s="84"/>
      <c r="X70" s="84"/>
      <c r="Y70" s="84"/>
      <c r="Z70" s="84">
        <v>894</v>
      </c>
      <c r="AA70" s="84">
        <v>3069</v>
      </c>
      <c r="AB70" s="84"/>
      <c r="AC70" s="84">
        <v>22023</v>
      </c>
      <c r="AD70" s="84"/>
      <c r="AE70" s="84"/>
      <c r="AF70" s="84">
        <v>1900</v>
      </c>
      <c r="AG70" s="84">
        <v>1510</v>
      </c>
      <c r="AH70" s="84"/>
      <c r="AI70" s="84"/>
      <c r="AJ70" s="84"/>
      <c r="AK70" s="84"/>
      <c r="AL70" s="84"/>
      <c r="AM70" s="84">
        <v>3837</v>
      </c>
    </row>
    <row r="71" spans="1:39">
      <c r="A71" s="1">
        <v>66</v>
      </c>
      <c r="B71" s="80">
        <v>188</v>
      </c>
      <c r="C71" s="81" t="s">
        <v>156</v>
      </c>
      <c r="D71" s="82" t="s">
        <v>158</v>
      </c>
      <c r="E71" s="83">
        <v>4694</v>
      </c>
      <c r="F71" s="84">
        <v>4694</v>
      </c>
      <c r="G71" s="84">
        <v>3612</v>
      </c>
      <c r="H71" s="84">
        <v>2973</v>
      </c>
      <c r="I71" s="84"/>
      <c r="J71" s="84">
        <v>5</v>
      </c>
      <c r="K71" s="84">
        <v>634</v>
      </c>
      <c r="L71" s="84">
        <v>1082</v>
      </c>
      <c r="M71" s="84">
        <v>1082</v>
      </c>
      <c r="N71" s="84">
        <v>1579</v>
      </c>
      <c r="O71" s="84">
        <v>955</v>
      </c>
      <c r="P71" s="84">
        <v>624</v>
      </c>
      <c r="Q71" s="84">
        <v>2177</v>
      </c>
      <c r="R71" s="84">
        <v>813</v>
      </c>
      <c r="S71" s="84"/>
      <c r="T71" s="84">
        <v>891</v>
      </c>
      <c r="U71" s="84">
        <v>473</v>
      </c>
      <c r="V71" s="84"/>
      <c r="W71" s="84"/>
      <c r="X71" s="84"/>
      <c r="Y71" s="84"/>
      <c r="Z71" s="84"/>
      <c r="AA71" s="84">
        <v>237</v>
      </c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</row>
    <row r="72" spans="1:39">
      <c r="A72" s="1">
        <v>67</v>
      </c>
      <c r="B72" s="80">
        <v>186</v>
      </c>
      <c r="C72" s="81" t="s">
        <v>156</v>
      </c>
      <c r="D72" s="82" t="s">
        <v>159</v>
      </c>
      <c r="E72" s="83">
        <v>7162</v>
      </c>
      <c r="F72" s="84">
        <v>7162</v>
      </c>
      <c r="G72" s="84">
        <v>5235</v>
      </c>
      <c r="H72" s="84">
        <v>4539</v>
      </c>
      <c r="I72" s="84">
        <v>3</v>
      </c>
      <c r="J72" s="84">
        <v>13</v>
      </c>
      <c r="K72" s="84">
        <v>680</v>
      </c>
      <c r="L72" s="84">
        <v>1927</v>
      </c>
      <c r="M72" s="84">
        <v>1927</v>
      </c>
      <c r="N72" s="84">
        <v>2330</v>
      </c>
      <c r="O72" s="84">
        <v>1501</v>
      </c>
      <c r="P72" s="84">
        <v>829</v>
      </c>
      <c r="Q72" s="84">
        <v>1469</v>
      </c>
      <c r="R72" s="84"/>
      <c r="S72" s="84"/>
      <c r="T72" s="84">
        <v>1469</v>
      </c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</row>
    <row r="73" spans="1:39">
      <c r="A73" s="1">
        <v>68</v>
      </c>
      <c r="B73" s="80">
        <v>452</v>
      </c>
      <c r="C73" s="81" t="s">
        <v>156</v>
      </c>
      <c r="D73" s="82" t="s">
        <v>160</v>
      </c>
      <c r="E73" s="83">
        <v>501</v>
      </c>
      <c r="F73" s="84">
        <v>501</v>
      </c>
      <c r="G73" s="84">
        <v>501</v>
      </c>
      <c r="H73" s="84"/>
      <c r="I73" s="84"/>
      <c r="J73" s="84">
        <v>501</v>
      </c>
      <c r="K73" s="84"/>
      <c r="L73" s="84"/>
      <c r="M73" s="84"/>
      <c r="N73" s="84">
        <v>32799</v>
      </c>
      <c r="O73" s="84"/>
      <c r="P73" s="84">
        <v>32799</v>
      </c>
      <c r="Q73" s="84">
        <v>1884</v>
      </c>
      <c r="R73" s="84"/>
      <c r="S73" s="84"/>
      <c r="T73" s="84">
        <v>1884</v>
      </c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>
        <v>4067</v>
      </c>
      <c r="AJ73" s="84"/>
      <c r="AK73" s="84"/>
      <c r="AL73" s="84"/>
      <c r="AM73" s="84"/>
    </row>
    <row r="74" spans="1:39">
      <c r="A74" s="1">
        <v>69</v>
      </c>
      <c r="B74" s="80">
        <v>451</v>
      </c>
      <c r="C74" s="81" t="s">
        <v>156</v>
      </c>
      <c r="D74" s="82" t="s">
        <v>161</v>
      </c>
      <c r="E74" s="83">
        <v>0</v>
      </c>
      <c r="F74" s="84">
        <v>0</v>
      </c>
      <c r="G74" s="84">
        <v>0</v>
      </c>
      <c r="H74" s="84"/>
      <c r="I74" s="84"/>
      <c r="J74" s="84"/>
      <c r="K74" s="84"/>
      <c r="L74" s="84"/>
      <c r="M74" s="84"/>
      <c r="N74" s="84">
        <v>0</v>
      </c>
      <c r="O74" s="84"/>
      <c r="P74" s="84"/>
      <c r="Q74" s="84">
        <v>0</v>
      </c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</row>
    <row r="75" spans="1:39">
      <c r="A75" s="1">
        <v>70</v>
      </c>
      <c r="B75" s="80">
        <v>193</v>
      </c>
      <c r="C75" s="81" t="s">
        <v>156</v>
      </c>
      <c r="D75" s="82" t="s">
        <v>162</v>
      </c>
      <c r="E75" s="83">
        <v>0</v>
      </c>
      <c r="F75" s="84">
        <v>0</v>
      </c>
      <c r="G75" s="84">
        <v>0</v>
      </c>
      <c r="H75" s="84"/>
      <c r="I75" s="84"/>
      <c r="J75" s="84"/>
      <c r="K75" s="84"/>
      <c r="L75" s="84"/>
      <c r="M75" s="84"/>
      <c r="N75" s="84">
        <v>0</v>
      </c>
      <c r="O75" s="84"/>
      <c r="P75" s="84"/>
      <c r="Q75" s="84">
        <v>0</v>
      </c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</row>
    <row r="76" spans="1:39">
      <c r="A76" s="1">
        <v>71</v>
      </c>
      <c r="B76" s="80">
        <v>755</v>
      </c>
      <c r="C76" s="81" t="s">
        <v>156</v>
      </c>
      <c r="D76" s="82" t="s">
        <v>163</v>
      </c>
      <c r="E76" s="83">
        <v>0</v>
      </c>
      <c r="F76" s="84">
        <v>0</v>
      </c>
      <c r="G76" s="84">
        <v>0</v>
      </c>
      <c r="H76" s="84"/>
      <c r="I76" s="84"/>
      <c r="J76" s="84"/>
      <c r="K76" s="84"/>
      <c r="L76" s="84"/>
      <c r="M76" s="84"/>
      <c r="N76" s="84">
        <v>0</v>
      </c>
      <c r="O76" s="84"/>
      <c r="P76" s="84"/>
      <c r="Q76" s="84">
        <v>178</v>
      </c>
      <c r="R76" s="84"/>
      <c r="S76" s="84"/>
      <c r="T76" s="84">
        <v>178</v>
      </c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</row>
    <row r="77" spans="1:39">
      <c r="A77" s="1">
        <v>72</v>
      </c>
      <c r="B77" s="80">
        <v>803</v>
      </c>
      <c r="C77" s="81" t="s">
        <v>156</v>
      </c>
      <c r="D77" s="82" t="s">
        <v>164</v>
      </c>
      <c r="E77" s="83">
        <v>0</v>
      </c>
      <c r="F77" s="84">
        <v>0</v>
      </c>
      <c r="G77" s="84">
        <v>0</v>
      </c>
      <c r="H77" s="84"/>
      <c r="I77" s="84"/>
      <c r="J77" s="84"/>
      <c r="K77" s="84"/>
      <c r="L77" s="84"/>
      <c r="M77" s="84"/>
      <c r="N77" s="84">
        <v>0</v>
      </c>
      <c r="O77" s="84"/>
      <c r="P77" s="84"/>
      <c r="Q77" s="84">
        <v>0</v>
      </c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</row>
    <row r="78" spans="1:39">
      <c r="A78" s="1">
        <v>73</v>
      </c>
      <c r="B78" s="80">
        <v>799</v>
      </c>
      <c r="C78" s="81" t="s">
        <v>156</v>
      </c>
      <c r="D78" s="82" t="s">
        <v>165</v>
      </c>
      <c r="E78" s="83">
        <v>0</v>
      </c>
      <c r="F78" s="84">
        <v>0</v>
      </c>
      <c r="G78" s="84">
        <v>0</v>
      </c>
      <c r="H78" s="84"/>
      <c r="I78" s="84"/>
      <c r="J78" s="84"/>
      <c r="K78" s="84"/>
      <c r="L78" s="84"/>
      <c r="M78" s="84"/>
      <c r="N78" s="84">
        <v>0</v>
      </c>
      <c r="O78" s="84"/>
      <c r="P78" s="84"/>
      <c r="Q78" s="84">
        <v>0</v>
      </c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</row>
    <row r="79" spans="1:39">
      <c r="A79" s="1">
        <v>74</v>
      </c>
      <c r="B79" s="80">
        <v>825</v>
      </c>
      <c r="C79" s="81" t="s">
        <v>156</v>
      </c>
      <c r="D79" s="82" t="s">
        <v>166</v>
      </c>
      <c r="E79" s="83">
        <v>0</v>
      </c>
      <c r="F79" s="84">
        <v>0</v>
      </c>
      <c r="G79" s="84">
        <v>0</v>
      </c>
      <c r="H79" s="84"/>
      <c r="I79" s="84"/>
      <c r="J79" s="84"/>
      <c r="K79" s="84"/>
      <c r="L79" s="84"/>
      <c r="M79" s="84"/>
      <c r="N79" s="84">
        <v>0</v>
      </c>
      <c r="O79" s="84"/>
      <c r="P79" s="84"/>
      <c r="Q79" s="84">
        <v>0</v>
      </c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</row>
    <row r="80" spans="1:39">
      <c r="A80" s="1">
        <v>75</v>
      </c>
      <c r="B80" s="80">
        <v>433</v>
      </c>
      <c r="C80" s="81" t="s">
        <v>156</v>
      </c>
      <c r="D80" s="82" t="s">
        <v>167</v>
      </c>
      <c r="E80" s="83">
        <v>0</v>
      </c>
      <c r="F80" s="84">
        <v>0</v>
      </c>
      <c r="G80" s="84">
        <v>0</v>
      </c>
      <c r="H80" s="84"/>
      <c r="I80" s="84"/>
      <c r="J80" s="84"/>
      <c r="K80" s="84"/>
      <c r="L80" s="84"/>
      <c r="M80" s="84"/>
      <c r="N80" s="84">
        <v>0</v>
      </c>
      <c r="O80" s="84"/>
      <c r="P80" s="84"/>
      <c r="Q80" s="84">
        <v>0</v>
      </c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</row>
    <row r="81" spans="1:39">
      <c r="A81" s="1">
        <v>76</v>
      </c>
      <c r="B81" s="80">
        <v>453</v>
      </c>
      <c r="C81" s="81" t="s">
        <v>168</v>
      </c>
      <c r="D81" s="82" t="s">
        <v>169</v>
      </c>
      <c r="E81" s="83">
        <v>27016</v>
      </c>
      <c r="F81" s="84">
        <v>27016</v>
      </c>
      <c r="G81" s="84">
        <v>20577</v>
      </c>
      <c r="H81" s="84">
        <v>17957</v>
      </c>
      <c r="I81" s="84">
        <v>80</v>
      </c>
      <c r="J81" s="84">
        <v>230</v>
      </c>
      <c r="K81" s="84">
        <v>2310</v>
      </c>
      <c r="L81" s="84">
        <v>6439</v>
      </c>
      <c r="M81" s="84">
        <v>6439</v>
      </c>
      <c r="N81" s="84">
        <v>19953</v>
      </c>
      <c r="O81" s="84">
        <v>5686</v>
      </c>
      <c r="P81" s="84">
        <v>14267</v>
      </c>
      <c r="Q81" s="84">
        <v>5128</v>
      </c>
      <c r="R81" s="84">
        <v>1751</v>
      </c>
      <c r="S81" s="84"/>
      <c r="T81" s="84">
        <v>803</v>
      </c>
      <c r="U81" s="84">
        <v>1714</v>
      </c>
      <c r="V81" s="84"/>
      <c r="W81" s="84">
        <v>860</v>
      </c>
      <c r="X81" s="84"/>
      <c r="Y81" s="84"/>
      <c r="Z81" s="84">
        <v>313</v>
      </c>
      <c r="AA81" s="84">
        <v>301</v>
      </c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</row>
    <row r="82" spans="1:39">
      <c r="A82" s="1">
        <v>77</v>
      </c>
      <c r="B82" s="80">
        <v>218</v>
      </c>
      <c r="C82" s="81" t="s">
        <v>170</v>
      </c>
      <c r="D82" s="82" t="s">
        <v>171</v>
      </c>
      <c r="E82" s="83">
        <v>8435</v>
      </c>
      <c r="F82" s="84">
        <v>8435</v>
      </c>
      <c r="G82" s="84">
        <v>6576</v>
      </c>
      <c r="H82" s="84">
        <v>5370</v>
      </c>
      <c r="I82" s="84">
        <v>3</v>
      </c>
      <c r="J82" s="84">
        <v>111</v>
      </c>
      <c r="K82" s="84">
        <v>1092</v>
      </c>
      <c r="L82" s="84">
        <v>1859</v>
      </c>
      <c r="M82" s="84">
        <v>1859</v>
      </c>
      <c r="N82" s="84">
        <v>7413</v>
      </c>
      <c r="O82" s="84">
        <v>1641</v>
      </c>
      <c r="P82" s="84">
        <v>5772</v>
      </c>
      <c r="Q82" s="84">
        <v>2609</v>
      </c>
      <c r="R82" s="84"/>
      <c r="S82" s="84"/>
      <c r="T82" s="84">
        <v>1467</v>
      </c>
      <c r="U82" s="84">
        <v>1142</v>
      </c>
      <c r="V82" s="84"/>
      <c r="W82" s="84"/>
      <c r="X82" s="84"/>
      <c r="Y82" s="84"/>
      <c r="Z82" s="84">
        <v>77</v>
      </c>
      <c r="AA82" s="84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</row>
    <row r="83" spans="1:39">
      <c r="A83" s="1">
        <v>78</v>
      </c>
      <c r="B83" s="80">
        <v>797</v>
      </c>
      <c r="C83" s="81" t="s">
        <v>172</v>
      </c>
      <c r="D83" s="82" t="s">
        <v>173</v>
      </c>
      <c r="E83" s="83">
        <v>0</v>
      </c>
      <c r="F83" s="84">
        <v>0</v>
      </c>
      <c r="G83" s="84">
        <v>0</v>
      </c>
      <c r="H83" s="84"/>
      <c r="I83" s="84"/>
      <c r="J83" s="84"/>
      <c r="K83" s="84"/>
      <c r="L83" s="84"/>
      <c r="M83" s="84"/>
      <c r="N83" s="84">
        <v>0</v>
      </c>
      <c r="O83" s="84"/>
      <c r="P83" s="84"/>
      <c r="Q83" s="84">
        <v>0</v>
      </c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</row>
    <row r="84" spans="1:39">
      <c r="A84" s="1">
        <v>79</v>
      </c>
      <c r="B84" s="80">
        <v>444</v>
      </c>
      <c r="C84" s="81" t="s">
        <v>172</v>
      </c>
      <c r="D84" s="82" t="s">
        <v>174</v>
      </c>
      <c r="E84" s="83">
        <v>15656</v>
      </c>
      <c r="F84" s="84">
        <v>15656</v>
      </c>
      <c r="G84" s="84">
        <v>11982</v>
      </c>
      <c r="H84" s="84">
        <v>10954</v>
      </c>
      <c r="I84" s="84">
        <v>26</v>
      </c>
      <c r="J84" s="84">
        <v>102</v>
      </c>
      <c r="K84" s="84">
        <v>900</v>
      </c>
      <c r="L84" s="84">
        <v>3674</v>
      </c>
      <c r="M84" s="84">
        <v>3674</v>
      </c>
      <c r="N84" s="84">
        <v>12380</v>
      </c>
      <c r="O84" s="84">
        <v>3243</v>
      </c>
      <c r="P84" s="84">
        <v>9137</v>
      </c>
      <c r="Q84" s="84">
        <v>7068</v>
      </c>
      <c r="R84" s="84">
        <v>1500</v>
      </c>
      <c r="S84" s="84"/>
      <c r="T84" s="84">
        <v>2983</v>
      </c>
      <c r="U84" s="84">
        <v>2221</v>
      </c>
      <c r="V84" s="84"/>
      <c r="W84" s="84">
        <v>364</v>
      </c>
      <c r="X84" s="84"/>
      <c r="Y84" s="84"/>
      <c r="Z84" s="84">
        <v>1178</v>
      </c>
      <c r="AA84" s="84">
        <v>907</v>
      </c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</row>
    <row r="85" spans="1:39">
      <c r="A85" s="1">
        <v>80</v>
      </c>
      <c r="B85" s="80">
        <v>445</v>
      </c>
      <c r="C85" s="81" t="s">
        <v>175</v>
      </c>
      <c r="D85" s="82" t="s">
        <v>176</v>
      </c>
      <c r="E85" s="83">
        <v>9846</v>
      </c>
      <c r="F85" s="84">
        <v>9846</v>
      </c>
      <c r="G85" s="84">
        <v>7590</v>
      </c>
      <c r="H85" s="84">
        <v>6519</v>
      </c>
      <c r="I85" s="84">
        <v>12</v>
      </c>
      <c r="J85" s="84">
        <v>70</v>
      </c>
      <c r="K85" s="84">
        <v>989</v>
      </c>
      <c r="L85" s="84">
        <v>2256</v>
      </c>
      <c r="M85" s="84">
        <v>2256</v>
      </c>
      <c r="N85" s="84">
        <v>7552</v>
      </c>
      <c r="O85" s="84">
        <v>1992</v>
      </c>
      <c r="P85" s="84">
        <v>5560</v>
      </c>
      <c r="Q85" s="84">
        <v>3442</v>
      </c>
      <c r="R85" s="84">
        <v>695</v>
      </c>
      <c r="S85" s="84">
        <v>556</v>
      </c>
      <c r="T85" s="84">
        <v>1044</v>
      </c>
      <c r="U85" s="84">
        <v>1147</v>
      </c>
      <c r="V85" s="84"/>
      <c r="W85" s="84"/>
      <c r="X85" s="84"/>
      <c r="Y85" s="84"/>
      <c r="Z85" s="84"/>
      <c r="AA85" s="84">
        <v>265</v>
      </c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</row>
    <row r="86" spans="1:39">
      <c r="A86" s="1">
        <v>81</v>
      </c>
      <c r="B86" s="80">
        <v>403</v>
      </c>
      <c r="C86" s="81" t="s">
        <v>177</v>
      </c>
      <c r="D86" s="82" t="s">
        <v>178</v>
      </c>
      <c r="E86" s="83">
        <v>7544</v>
      </c>
      <c r="F86" s="84">
        <v>7544</v>
      </c>
      <c r="G86" s="84">
        <v>5654</v>
      </c>
      <c r="H86" s="84">
        <v>4898</v>
      </c>
      <c r="I86" s="84"/>
      <c r="J86" s="84">
        <v>155</v>
      </c>
      <c r="K86" s="84">
        <v>601</v>
      </c>
      <c r="L86" s="84">
        <v>1890</v>
      </c>
      <c r="M86" s="84">
        <v>1890</v>
      </c>
      <c r="N86" s="84">
        <v>6562</v>
      </c>
      <c r="O86" s="84">
        <v>1669</v>
      </c>
      <c r="P86" s="84">
        <v>4893</v>
      </c>
      <c r="Q86" s="84">
        <v>1838</v>
      </c>
      <c r="R86" s="84">
        <v>236</v>
      </c>
      <c r="S86" s="84"/>
      <c r="T86" s="84">
        <v>941</v>
      </c>
      <c r="U86" s="84">
        <v>350</v>
      </c>
      <c r="V86" s="84"/>
      <c r="W86" s="84">
        <v>311</v>
      </c>
      <c r="X86" s="84"/>
      <c r="Y86" s="84"/>
      <c r="Z86" s="84">
        <v>105</v>
      </c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</row>
    <row r="87" spans="1:39">
      <c r="A87" s="1">
        <v>82</v>
      </c>
      <c r="B87" s="80">
        <v>777</v>
      </c>
      <c r="C87" s="81" t="s">
        <v>179</v>
      </c>
      <c r="D87" s="82" t="s">
        <v>180</v>
      </c>
      <c r="E87" s="83">
        <v>0</v>
      </c>
      <c r="F87" s="84">
        <v>0</v>
      </c>
      <c r="G87" s="84">
        <v>0</v>
      </c>
      <c r="H87" s="84"/>
      <c r="I87" s="84"/>
      <c r="J87" s="84"/>
      <c r="K87" s="84"/>
      <c r="L87" s="84"/>
      <c r="M87" s="84"/>
      <c r="N87" s="84">
        <v>0</v>
      </c>
      <c r="O87" s="84"/>
      <c r="P87" s="84"/>
      <c r="Q87" s="84">
        <v>0</v>
      </c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84"/>
      <c r="AH87" s="84"/>
      <c r="AI87" s="84"/>
      <c r="AJ87" s="84"/>
      <c r="AK87" s="84"/>
      <c r="AL87" s="84"/>
      <c r="AM87" s="84"/>
    </row>
    <row r="88" spans="1:39">
      <c r="A88" s="1">
        <v>83</v>
      </c>
      <c r="B88" s="80">
        <v>413</v>
      </c>
      <c r="C88" s="81" t="s">
        <v>179</v>
      </c>
      <c r="D88" s="82" t="s">
        <v>181</v>
      </c>
      <c r="E88" s="83">
        <v>23172</v>
      </c>
      <c r="F88" s="84">
        <v>23172</v>
      </c>
      <c r="G88" s="84">
        <v>17663</v>
      </c>
      <c r="H88" s="84">
        <v>14462</v>
      </c>
      <c r="I88" s="84">
        <v>10</v>
      </c>
      <c r="J88" s="84"/>
      <c r="K88" s="84">
        <v>3191</v>
      </c>
      <c r="L88" s="84">
        <v>5509</v>
      </c>
      <c r="M88" s="84">
        <v>5509</v>
      </c>
      <c r="N88" s="84">
        <v>4864</v>
      </c>
      <c r="O88" s="84">
        <v>4864</v>
      </c>
      <c r="P88" s="84"/>
      <c r="Q88" s="84">
        <v>11498</v>
      </c>
      <c r="R88" s="84"/>
      <c r="S88" s="84"/>
      <c r="T88" s="84">
        <v>8880</v>
      </c>
      <c r="U88" s="84">
        <v>2618</v>
      </c>
      <c r="V88" s="84"/>
      <c r="W88" s="84"/>
      <c r="X88" s="84"/>
      <c r="Y88" s="84"/>
      <c r="Z88" s="84">
        <v>352</v>
      </c>
      <c r="AA88" s="84"/>
      <c r="AB88" s="84"/>
      <c r="AC88" s="84"/>
      <c r="AD88" s="84"/>
      <c r="AE88" s="84"/>
      <c r="AF88" s="84"/>
      <c r="AG88" s="84"/>
      <c r="AH88" s="84"/>
      <c r="AI88" s="84">
        <v>150</v>
      </c>
      <c r="AJ88" s="84"/>
      <c r="AK88" s="84"/>
      <c r="AL88" s="84">
        <v>178</v>
      </c>
      <c r="AM88" s="84"/>
    </row>
    <row r="89" spans="1:39">
      <c r="A89" s="1">
        <v>84</v>
      </c>
      <c r="B89" s="80">
        <v>91</v>
      </c>
      <c r="C89" s="81" t="s">
        <v>179</v>
      </c>
      <c r="D89" s="82" t="s">
        <v>182</v>
      </c>
      <c r="E89" s="83">
        <v>29901</v>
      </c>
      <c r="F89" s="84">
        <v>29901</v>
      </c>
      <c r="G89" s="84">
        <v>23362</v>
      </c>
      <c r="H89" s="84">
        <v>18596</v>
      </c>
      <c r="I89" s="84">
        <v>6</v>
      </c>
      <c r="J89" s="84"/>
      <c r="K89" s="84">
        <v>4760</v>
      </c>
      <c r="L89" s="84">
        <v>6539</v>
      </c>
      <c r="M89" s="84">
        <v>6539</v>
      </c>
      <c r="N89" s="84">
        <v>7542</v>
      </c>
      <c r="O89" s="84">
        <v>7542</v>
      </c>
      <c r="P89" s="84"/>
      <c r="Q89" s="84">
        <v>7381</v>
      </c>
      <c r="R89" s="84"/>
      <c r="S89" s="84"/>
      <c r="T89" s="84">
        <v>5922</v>
      </c>
      <c r="U89" s="84">
        <v>1459</v>
      </c>
      <c r="V89" s="84"/>
      <c r="W89" s="84"/>
      <c r="X89" s="84"/>
      <c r="Y89" s="84"/>
      <c r="Z89" s="84">
        <v>212</v>
      </c>
      <c r="AA89" s="84"/>
      <c r="AB89" s="84"/>
      <c r="AC89" s="84"/>
      <c r="AD89" s="84"/>
      <c r="AE89" s="84"/>
      <c r="AF89" s="84"/>
      <c r="AG89" s="84"/>
      <c r="AH89" s="84"/>
      <c r="AI89" s="84">
        <v>11900</v>
      </c>
      <c r="AJ89" s="84"/>
      <c r="AK89" s="84"/>
      <c r="AL89" s="84"/>
      <c r="AM89" s="84"/>
    </row>
    <row r="90" spans="1:39">
      <c r="A90" s="1">
        <v>85</v>
      </c>
      <c r="B90" s="80">
        <v>85</v>
      </c>
      <c r="C90" s="81" t="s">
        <v>179</v>
      </c>
      <c r="D90" s="82" t="s">
        <v>183</v>
      </c>
      <c r="E90" s="83">
        <v>45682</v>
      </c>
      <c r="F90" s="84">
        <v>45682</v>
      </c>
      <c r="G90" s="84">
        <v>35371</v>
      </c>
      <c r="H90" s="84">
        <v>29294</v>
      </c>
      <c r="I90" s="84">
        <v>16</v>
      </c>
      <c r="J90" s="84"/>
      <c r="K90" s="84">
        <v>6061</v>
      </c>
      <c r="L90" s="84">
        <v>10311</v>
      </c>
      <c r="M90" s="84">
        <v>10311</v>
      </c>
      <c r="N90" s="84">
        <v>9105</v>
      </c>
      <c r="O90" s="84">
        <v>9105</v>
      </c>
      <c r="P90" s="84"/>
      <c r="Q90" s="84">
        <v>25027</v>
      </c>
      <c r="R90" s="84">
        <v>5031</v>
      </c>
      <c r="S90" s="84"/>
      <c r="T90" s="84">
        <v>17025</v>
      </c>
      <c r="U90" s="84">
        <v>2971</v>
      </c>
      <c r="V90" s="84"/>
      <c r="W90" s="84"/>
      <c r="X90" s="84"/>
      <c r="Y90" s="84"/>
      <c r="Z90" s="84">
        <v>1319</v>
      </c>
      <c r="AA90" s="84">
        <v>400</v>
      </c>
      <c r="AB90" s="84"/>
      <c r="AC90" s="84">
        <v>22440</v>
      </c>
      <c r="AD90" s="84"/>
      <c r="AE90" s="84"/>
      <c r="AF90" s="84">
        <v>2362</v>
      </c>
      <c r="AG90" s="84">
        <v>2571</v>
      </c>
      <c r="AH90" s="84"/>
      <c r="AI90" s="84">
        <v>12958</v>
      </c>
      <c r="AJ90" s="84"/>
      <c r="AK90" s="84"/>
      <c r="AL90" s="84"/>
      <c r="AM90" s="84"/>
    </row>
    <row r="91" spans="1:39">
      <c r="A91" s="1">
        <v>86</v>
      </c>
      <c r="B91" s="80">
        <v>95</v>
      </c>
      <c r="C91" s="81" t="s">
        <v>179</v>
      </c>
      <c r="D91" s="82" t="s">
        <v>184</v>
      </c>
      <c r="E91" s="83">
        <v>15139</v>
      </c>
      <c r="F91" s="84">
        <v>15139</v>
      </c>
      <c r="G91" s="84">
        <v>11645</v>
      </c>
      <c r="H91" s="84">
        <v>9783</v>
      </c>
      <c r="I91" s="84">
        <v>6</v>
      </c>
      <c r="J91" s="84"/>
      <c r="K91" s="84">
        <v>1856</v>
      </c>
      <c r="L91" s="84">
        <v>3494</v>
      </c>
      <c r="M91" s="84">
        <v>3494</v>
      </c>
      <c r="N91" s="84">
        <v>3085</v>
      </c>
      <c r="O91" s="84">
        <v>3085</v>
      </c>
      <c r="P91" s="84"/>
      <c r="Q91" s="84">
        <v>10233</v>
      </c>
      <c r="R91" s="84">
        <v>4927</v>
      </c>
      <c r="S91" s="84"/>
      <c r="T91" s="84">
        <v>3783</v>
      </c>
      <c r="U91" s="84">
        <v>1523</v>
      </c>
      <c r="V91" s="84"/>
      <c r="W91" s="84"/>
      <c r="X91" s="84"/>
      <c r="Y91" s="84"/>
      <c r="Z91" s="84">
        <v>293</v>
      </c>
      <c r="AA91" s="84">
        <v>3824</v>
      </c>
      <c r="AB91" s="84"/>
      <c r="AC91" s="84"/>
      <c r="AD91" s="84"/>
      <c r="AE91" s="84"/>
      <c r="AF91" s="84"/>
      <c r="AG91" s="84"/>
      <c r="AH91" s="84"/>
      <c r="AI91" s="84"/>
      <c r="AJ91" s="84"/>
      <c r="AK91" s="84"/>
      <c r="AL91" s="84"/>
      <c r="AM91" s="84"/>
    </row>
    <row r="92" spans="1:39">
      <c r="A92" s="1">
        <v>87</v>
      </c>
      <c r="B92" s="80">
        <v>122</v>
      </c>
      <c r="C92" s="81" t="s">
        <v>179</v>
      </c>
      <c r="D92" s="82" t="s">
        <v>185</v>
      </c>
      <c r="E92" s="83">
        <v>21019</v>
      </c>
      <c r="F92" s="84">
        <v>21019</v>
      </c>
      <c r="G92" s="84">
        <v>16517</v>
      </c>
      <c r="H92" s="84">
        <v>12785</v>
      </c>
      <c r="I92" s="84">
        <v>14</v>
      </c>
      <c r="J92" s="84"/>
      <c r="K92" s="84">
        <v>3718</v>
      </c>
      <c r="L92" s="84">
        <v>4502</v>
      </c>
      <c r="M92" s="84">
        <v>4502</v>
      </c>
      <c r="N92" s="84">
        <v>3975</v>
      </c>
      <c r="O92" s="84">
        <v>3975</v>
      </c>
      <c r="P92" s="84"/>
      <c r="Q92" s="84">
        <v>7300</v>
      </c>
      <c r="R92" s="84"/>
      <c r="S92" s="84"/>
      <c r="T92" s="84">
        <v>5832</v>
      </c>
      <c r="U92" s="84">
        <v>1468</v>
      </c>
      <c r="V92" s="84"/>
      <c r="W92" s="84"/>
      <c r="X92" s="84"/>
      <c r="Y92" s="84"/>
      <c r="Z92" s="84">
        <v>543</v>
      </c>
      <c r="AA92" s="84"/>
      <c r="AB92" s="84"/>
      <c r="AC92" s="84"/>
      <c r="AD92" s="84"/>
      <c r="AE92" s="84"/>
      <c r="AF92" s="84"/>
      <c r="AG92" s="84"/>
      <c r="AH92" s="84"/>
      <c r="AI92" s="84"/>
      <c r="AJ92" s="84"/>
      <c r="AK92" s="84"/>
      <c r="AL92" s="84"/>
      <c r="AM92" s="84"/>
    </row>
    <row r="93" spans="1:39">
      <c r="A93" s="1">
        <v>88</v>
      </c>
      <c r="B93" s="80">
        <v>99</v>
      </c>
      <c r="C93" s="81" t="s">
        <v>179</v>
      </c>
      <c r="D93" s="82" t="s">
        <v>186</v>
      </c>
      <c r="E93" s="83">
        <v>607</v>
      </c>
      <c r="F93" s="84">
        <v>607</v>
      </c>
      <c r="G93" s="84">
        <v>607</v>
      </c>
      <c r="H93" s="84"/>
      <c r="I93" s="84"/>
      <c r="J93" s="84">
        <v>607</v>
      </c>
      <c r="K93" s="84"/>
      <c r="L93" s="84"/>
      <c r="M93" s="84"/>
      <c r="N93" s="84">
        <v>42941</v>
      </c>
      <c r="O93" s="84"/>
      <c r="P93" s="84">
        <v>42941</v>
      </c>
      <c r="Q93" s="84">
        <v>8223</v>
      </c>
      <c r="R93" s="84"/>
      <c r="S93" s="84"/>
      <c r="T93" s="84">
        <v>6659</v>
      </c>
      <c r="U93" s="84">
        <v>1564</v>
      </c>
      <c r="V93" s="84"/>
      <c r="W93" s="84"/>
      <c r="X93" s="84"/>
      <c r="Y93" s="84"/>
      <c r="Z93" s="84">
        <v>264</v>
      </c>
      <c r="AA93" s="84"/>
      <c r="AB93" s="84"/>
      <c r="AC93" s="84"/>
      <c r="AD93" s="84"/>
      <c r="AE93" s="84"/>
      <c r="AF93" s="84"/>
      <c r="AG93" s="84"/>
      <c r="AH93" s="84"/>
      <c r="AI93" s="84"/>
      <c r="AJ93" s="84"/>
      <c r="AK93" s="84"/>
      <c r="AL93" s="84"/>
      <c r="AM93" s="84"/>
    </row>
    <row r="94" spans="1:39">
      <c r="A94" s="1">
        <v>89</v>
      </c>
      <c r="B94" s="80">
        <v>90</v>
      </c>
      <c r="C94" s="81" t="s">
        <v>179</v>
      </c>
      <c r="D94" s="82" t="s">
        <v>187</v>
      </c>
      <c r="E94" s="83">
        <v>923</v>
      </c>
      <c r="F94" s="84">
        <v>923</v>
      </c>
      <c r="G94" s="84">
        <v>923</v>
      </c>
      <c r="H94" s="84"/>
      <c r="I94" s="84"/>
      <c r="J94" s="84">
        <v>923</v>
      </c>
      <c r="K94" s="84"/>
      <c r="L94" s="84"/>
      <c r="M94" s="84"/>
      <c r="N94" s="84">
        <v>28178</v>
      </c>
      <c r="O94" s="84"/>
      <c r="P94" s="84">
        <v>28178</v>
      </c>
      <c r="Q94" s="84">
        <v>6939</v>
      </c>
      <c r="R94" s="84"/>
      <c r="S94" s="84">
        <v>2562</v>
      </c>
      <c r="T94" s="84">
        <v>3600</v>
      </c>
      <c r="U94" s="84">
        <v>777</v>
      </c>
      <c r="V94" s="84"/>
      <c r="W94" s="84"/>
      <c r="X94" s="84"/>
      <c r="Y94" s="84"/>
      <c r="Z94" s="84">
        <v>46</v>
      </c>
      <c r="AA94" s="84"/>
      <c r="AB94" s="84"/>
      <c r="AC94" s="84"/>
      <c r="AD94" s="84"/>
      <c r="AE94" s="84"/>
      <c r="AF94" s="84"/>
      <c r="AG94" s="84"/>
      <c r="AH94" s="84"/>
      <c r="AI94" s="84"/>
      <c r="AJ94" s="84">
        <v>6361</v>
      </c>
      <c r="AK94" s="84"/>
      <c r="AL94" s="84"/>
      <c r="AM94" s="84"/>
    </row>
    <row r="95" spans="1:39">
      <c r="A95" s="1">
        <v>90</v>
      </c>
      <c r="B95" s="80">
        <v>417</v>
      </c>
      <c r="C95" s="81" t="s">
        <v>179</v>
      </c>
      <c r="D95" s="82" t="s">
        <v>188</v>
      </c>
      <c r="E95" s="83">
        <v>166</v>
      </c>
      <c r="F95" s="84">
        <v>166</v>
      </c>
      <c r="G95" s="84">
        <v>166</v>
      </c>
      <c r="H95" s="84"/>
      <c r="I95" s="84"/>
      <c r="J95" s="84">
        <v>166</v>
      </c>
      <c r="K95" s="84"/>
      <c r="L95" s="84"/>
      <c r="M95" s="84"/>
      <c r="N95" s="84">
        <v>28994</v>
      </c>
      <c r="O95" s="84"/>
      <c r="P95" s="84">
        <v>28994</v>
      </c>
      <c r="Q95" s="84">
        <v>1068</v>
      </c>
      <c r="R95" s="84"/>
      <c r="S95" s="84"/>
      <c r="T95" s="84">
        <v>1068</v>
      </c>
      <c r="U95" s="84"/>
      <c r="V95" s="84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4"/>
      <c r="AH95" s="84"/>
      <c r="AI95" s="84"/>
      <c r="AJ95" s="84"/>
      <c r="AK95" s="84"/>
      <c r="AL95" s="84"/>
      <c r="AM95" s="84"/>
    </row>
    <row r="96" spans="1:39">
      <c r="A96" s="1">
        <v>91</v>
      </c>
      <c r="B96" s="80">
        <v>415</v>
      </c>
      <c r="C96" s="81" t="s">
        <v>179</v>
      </c>
      <c r="D96" s="82" t="s">
        <v>189</v>
      </c>
      <c r="E96" s="83">
        <v>294</v>
      </c>
      <c r="F96" s="84">
        <v>294</v>
      </c>
      <c r="G96" s="84">
        <v>294</v>
      </c>
      <c r="H96" s="84"/>
      <c r="I96" s="84"/>
      <c r="J96" s="84">
        <v>294</v>
      </c>
      <c r="K96" s="84"/>
      <c r="L96" s="84"/>
      <c r="M96" s="84"/>
      <c r="N96" s="84">
        <v>22352</v>
      </c>
      <c r="O96" s="84"/>
      <c r="P96" s="84">
        <v>22352</v>
      </c>
      <c r="Q96" s="84">
        <v>1885</v>
      </c>
      <c r="R96" s="84"/>
      <c r="S96" s="84"/>
      <c r="T96" s="84">
        <v>1885</v>
      </c>
      <c r="U96" s="84"/>
      <c r="V96" s="84"/>
      <c r="W96" s="84"/>
      <c r="X96" s="84"/>
      <c r="Y96" s="84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4"/>
      <c r="AK96" s="84"/>
      <c r="AL96" s="84"/>
      <c r="AM96" s="84"/>
    </row>
    <row r="97" spans="1:39">
      <c r="A97" s="1">
        <v>92</v>
      </c>
      <c r="B97" s="80">
        <v>127</v>
      </c>
      <c r="C97" s="81" t="s">
        <v>179</v>
      </c>
      <c r="D97" s="82" t="s">
        <v>190</v>
      </c>
      <c r="E97" s="83">
        <v>322</v>
      </c>
      <c r="F97" s="84">
        <v>322</v>
      </c>
      <c r="G97" s="84">
        <v>322</v>
      </c>
      <c r="H97" s="84"/>
      <c r="I97" s="84"/>
      <c r="J97" s="84">
        <v>322</v>
      </c>
      <c r="K97" s="84"/>
      <c r="L97" s="84"/>
      <c r="M97" s="84"/>
      <c r="N97" s="84">
        <v>42248</v>
      </c>
      <c r="O97" s="84"/>
      <c r="P97" s="84">
        <v>42248</v>
      </c>
      <c r="Q97" s="84">
        <v>1707</v>
      </c>
      <c r="R97" s="84"/>
      <c r="S97" s="84"/>
      <c r="T97" s="84">
        <v>1707</v>
      </c>
      <c r="U97" s="84"/>
      <c r="V97" s="84"/>
      <c r="W97" s="84"/>
      <c r="X97" s="84"/>
      <c r="Y97" s="84"/>
      <c r="Z97" s="84"/>
      <c r="AA97" s="84"/>
      <c r="AB97" s="84"/>
      <c r="AC97" s="84"/>
      <c r="AD97" s="84"/>
      <c r="AE97" s="84"/>
      <c r="AF97" s="84"/>
      <c r="AG97" s="84"/>
      <c r="AH97" s="84"/>
      <c r="AI97" s="84">
        <v>9320</v>
      </c>
      <c r="AJ97" s="84"/>
      <c r="AK97" s="84"/>
      <c r="AL97" s="84"/>
      <c r="AM97" s="84"/>
    </row>
    <row r="98" spans="1:39">
      <c r="A98" s="1">
        <v>93</v>
      </c>
      <c r="B98" s="80">
        <v>102</v>
      </c>
      <c r="C98" s="81" t="s">
        <v>179</v>
      </c>
      <c r="D98" s="82" t="s">
        <v>191</v>
      </c>
      <c r="E98" s="83">
        <v>202</v>
      </c>
      <c r="F98" s="84">
        <v>202</v>
      </c>
      <c r="G98" s="84">
        <v>202</v>
      </c>
      <c r="H98" s="84"/>
      <c r="I98" s="84"/>
      <c r="J98" s="84">
        <v>202</v>
      </c>
      <c r="K98" s="84"/>
      <c r="L98" s="84"/>
      <c r="M98" s="84"/>
      <c r="N98" s="84">
        <v>21989</v>
      </c>
      <c r="O98" s="84"/>
      <c r="P98" s="84">
        <v>21989</v>
      </c>
      <c r="Q98" s="84">
        <v>8868</v>
      </c>
      <c r="R98" s="84"/>
      <c r="S98" s="84"/>
      <c r="T98" s="84">
        <v>6718</v>
      </c>
      <c r="U98" s="84">
        <v>2150</v>
      </c>
      <c r="V98" s="84"/>
      <c r="W98" s="84"/>
      <c r="X98" s="84"/>
      <c r="Y98" s="84"/>
      <c r="Z98" s="84">
        <v>503</v>
      </c>
      <c r="AA98" s="84"/>
      <c r="AB98" s="84"/>
      <c r="AC98" s="84"/>
      <c r="AD98" s="84"/>
      <c r="AE98" s="84"/>
      <c r="AF98" s="84"/>
      <c r="AG98" s="84"/>
      <c r="AH98" s="84"/>
      <c r="AI98" s="84"/>
      <c r="AJ98" s="84">
        <v>64989</v>
      </c>
      <c r="AK98" s="84"/>
      <c r="AL98" s="84"/>
      <c r="AM98" s="84"/>
    </row>
    <row r="99" spans="1:39">
      <c r="A99" s="1">
        <v>94</v>
      </c>
      <c r="B99" s="80">
        <v>125</v>
      </c>
      <c r="C99" s="81" t="s">
        <v>179</v>
      </c>
      <c r="D99" s="82" t="s">
        <v>192</v>
      </c>
      <c r="E99" s="83">
        <v>236</v>
      </c>
      <c r="F99" s="84">
        <v>236</v>
      </c>
      <c r="G99" s="84">
        <v>236</v>
      </c>
      <c r="H99" s="84"/>
      <c r="I99" s="84"/>
      <c r="J99" s="84">
        <v>236</v>
      </c>
      <c r="K99" s="84"/>
      <c r="L99" s="84"/>
      <c r="M99" s="84"/>
      <c r="N99" s="84">
        <v>28816</v>
      </c>
      <c r="O99" s="84"/>
      <c r="P99" s="84">
        <v>28816</v>
      </c>
      <c r="Q99" s="84">
        <v>847</v>
      </c>
      <c r="R99" s="84"/>
      <c r="S99" s="84"/>
      <c r="T99" s="84">
        <v>847</v>
      </c>
      <c r="U99" s="84"/>
      <c r="V99" s="84"/>
      <c r="W99" s="84"/>
      <c r="X99" s="84"/>
      <c r="Y99" s="84"/>
      <c r="Z99" s="84"/>
      <c r="AA99" s="84"/>
      <c r="AB99" s="84"/>
      <c r="AC99" s="84"/>
      <c r="AD99" s="84"/>
      <c r="AE99" s="84"/>
      <c r="AF99" s="84"/>
      <c r="AG99" s="84"/>
      <c r="AH99" s="84"/>
      <c r="AI99" s="84"/>
      <c r="AJ99" s="84"/>
      <c r="AK99" s="84"/>
      <c r="AL99" s="84"/>
      <c r="AM99" s="84"/>
    </row>
    <row r="100" spans="1:39" ht="25.5">
      <c r="A100" s="1">
        <v>95</v>
      </c>
      <c r="B100" s="80">
        <v>730</v>
      </c>
      <c r="C100" s="81" t="s">
        <v>179</v>
      </c>
      <c r="D100" s="82" t="s">
        <v>193</v>
      </c>
      <c r="E100" s="83">
        <v>0</v>
      </c>
      <c r="F100" s="84">
        <v>0</v>
      </c>
      <c r="G100" s="84">
        <v>0</v>
      </c>
      <c r="H100" s="84"/>
      <c r="I100" s="84"/>
      <c r="J100" s="84"/>
      <c r="K100" s="84"/>
      <c r="L100" s="84"/>
      <c r="M100" s="84"/>
      <c r="N100" s="84">
        <v>0</v>
      </c>
      <c r="O100" s="84"/>
      <c r="P100" s="84"/>
      <c r="Q100" s="84">
        <v>0</v>
      </c>
      <c r="R100" s="84"/>
      <c r="S100" s="84"/>
      <c r="T100" s="84"/>
      <c r="U100" s="84"/>
      <c r="V100" s="84"/>
      <c r="W100" s="84"/>
      <c r="X100" s="84"/>
      <c r="Y100" s="84"/>
      <c r="Z100" s="84"/>
      <c r="AA100" s="84"/>
      <c r="AB100" s="84"/>
      <c r="AC100" s="84"/>
      <c r="AD100" s="84"/>
      <c r="AE100" s="84"/>
      <c r="AF100" s="84"/>
      <c r="AG100" s="84"/>
      <c r="AH100" s="84"/>
      <c r="AI100" s="84"/>
      <c r="AJ100" s="84"/>
      <c r="AK100" s="84"/>
      <c r="AL100" s="84"/>
      <c r="AM100" s="84"/>
    </row>
    <row r="101" spans="1:39">
      <c r="A101" s="1">
        <v>96</v>
      </c>
      <c r="B101" s="80">
        <v>94</v>
      </c>
      <c r="C101" s="81" t="s">
        <v>179</v>
      </c>
      <c r="D101" s="82" t="s">
        <v>194</v>
      </c>
      <c r="E101" s="83">
        <v>46881</v>
      </c>
      <c r="F101" s="84">
        <v>46881</v>
      </c>
      <c r="G101" s="84">
        <v>36981</v>
      </c>
      <c r="H101" s="84">
        <v>25821</v>
      </c>
      <c r="I101" s="84">
        <v>13</v>
      </c>
      <c r="J101" s="84"/>
      <c r="K101" s="84">
        <v>11147</v>
      </c>
      <c r="L101" s="84">
        <v>9900</v>
      </c>
      <c r="M101" s="84">
        <v>9900</v>
      </c>
      <c r="N101" s="84">
        <v>8742</v>
      </c>
      <c r="O101" s="84">
        <v>8742</v>
      </c>
      <c r="P101" s="84"/>
      <c r="Q101" s="84">
        <v>22609</v>
      </c>
      <c r="R101" s="84">
        <v>5036</v>
      </c>
      <c r="S101" s="84"/>
      <c r="T101" s="84">
        <v>14278</v>
      </c>
      <c r="U101" s="84">
        <v>3295</v>
      </c>
      <c r="V101" s="84"/>
      <c r="W101" s="84"/>
      <c r="X101" s="84"/>
      <c r="Y101" s="84">
        <v>950</v>
      </c>
      <c r="Z101" s="84">
        <v>2671</v>
      </c>
      <c r="AA101" s="84">
        <v>253</v>
      </c>
      <c r="AB101" s="84"/>
      <c r="AC101" s="84"/>
      <c r="AD101" s="84"/>
      <c r="AE101" s="84"/>
      <c r="AF101" s="84"/>
      <c r="AG101" s="84">
        <v>3470</v>
      </c>
      <c r="AH101" s="84"/>
      <c r="AI101" s="84"/>
      <c r="AJ101" s="84"/>
      <c r="AK101" s="84"/>
      <c r="AL101" s="84"/>
      <c r="AM101" s="84">
        <v>19277</v>
      </c>
    </row>
    <row r="102" spans="1:39">
      <c r="A102" s="1">
        <v>97</v>
      </c>
      <c r="B102" s="80">
        <v>456</v>
      </c>
      <c r="C102" s="81" t="s">
        <v>179</v>
      </c>
      <c r="D102" s="82" t="s">
        <v>195</v>
      </c>
      <c r="E102" s="83">
        <v>65327</v>
      </c>
      <c r="F102" s="84">
        <v>65327</v>
      </c>
      <c r="G102" s="84">
        <v>50021</v>
      </c>
      <c r="H102" s="84">
        <v>38694</v>
      </c>
      <c r="I102" s="84">
        <v>12</v>
      </c>
      <c r="J102" s="84"/>
      <c r="K102" s="84">
        <v>11315</v>
      </c>
      <c r="L102" s="84">
        <v>15306</v>
      </c>
      <c r="M102" s="84">
        <v>15306</v>
      </c>
      <c r="N102" s="84">
        <v>13522</v>
      </c>
      <c r="O102" s="84">
        <v>13522</v>
      </c>
      <c r="P102" s="84"/>
      <c r="Q102" s="84">
        <v>39102</v>
      </c>
      <c r="R102" s="84">
        <v>16733</v>
      </c>
      <c r="S102" s="84">
        <v>14581</v>
      </c>
      <c r="T102" s="84">
        <v>4307</v>
      </c>
      <c r="U102" s="84">
        <v>2221</v>
      </c>
      <c r="V102" s="84"/>
      <c r="W102" s="84">
        <v>1260</v>
      </c>
      <c r="X102" s="84"/>
      <c r="Y102" s="84">
        <v>1550</v>
      </c>
      <c r="Z102" s="84">
        <v>1929</v>
      </c>
      <c r="AA102" s="84">
        <v>28714</v>
      </c>
      <c r="AB102" s="84"/>
      <c r="AC102" s="84">
        <v>7960</v>
      </c>
      <c r="AD102" s="84"/>
      <c r="AE102" s="84"/>
      <c r="AF102" s="84">
        <v>4408</v>
      </c>
      <c r="AG102" s="84">
        <v>4028</v>
      </c>
      <c r="AH102" s="84"/>
      <c r="AI102" s="84"/>
      <c r="AJ102" s="84"/>
      <c r="AK102" s="84"/>
      <c r="AL102" s="84"/>
      <c r="AM102" s="84">
        <v>16361</v>
      </c>
    </row>
    <row r="103" spans="1:39">
      <c r="A103" s="1">
        <v>98</v>
      </c>
      <c r="B103" s="80">
        <v>79</v>
      </c>
      <c r="C103" s="81" t="s">
        <v>179</v>
      </c>
      <c r="D103" s="82" t="s">
        <v>196</v>
      </c>
      <c r="E103" s="83">
        <v>46175</v>
      </c>
      <c r="F103" s="84">
        <v>46175</v>
      </c>
      <c r="G103" s="84">
        <v>35704</v>
      </c>
      <c r="H103" s="84">
        <v>30553</v>
      </c>
      <c r="I103" s="84">
        <v>14</v>
      </c>
      <c r="J103" s="84"/>
      <c r="K103" s="84">
        <v>5137</v>
      </c>
      <c r="L103" s="84">
        <v>10471</v>
      </c>
      <c r="M103" s="84">
        <v>10471</v>
      </c>
      <c r="N103" s="84">
        <v>9246</v>
      </c>
      <c r="O103" s="84">
        <v>9246</v>
      </c>
      <c r="P103" s="84"/>
      <c r="Q103" s="84">
        <v>37170</v>
      </c>
      <c r="R103" s="84">
        <v>8663</v>
      </c>
      <c r="S103" s="84"/>
      <c r="T103" s="84">
        <v>12004</v>
      </c>
      <c r="U103" s="84">
        <v>3498</v>
      </c>
      <c r="V103" s="84"/>
      <c r="W103" s="84">
        <v>13005</v>
      </c>
      <c r="X103" s="84">
        <v>313</v>
      </c>
      <c r="Y103" s="84"/>
      <c r="Z103" s="84">
        <v>1921</v>
      </c>
      <c r="AA103" s="84">
        <v>910</v>
      </c>
      <c r="AB103" s="84"/>
      <c r="AC103" s="84"/>
      <c r="AD103" s="84"/>
      <c r="AE103" s="84"/>
      <c r="AF103" s="84">
        <v>3623</v>
      </c>
      <c r="AG103" s="84">
        <v>1161</v>
      </c>
      <c r="AH103" s="84"/>
      <c r="AI103" s="84"/>
      <c r="AJ103" s="84"/>
      <c r="AK103" s="84"/>
      <c r="AL103" s="84"/>
      <c r="AM103" s="84">
        <v>15034</v>
      </c>
    </row>
    <row r="104" spans="1:39">
      <c r="A104" s="1">
        <v>99</v>
      </c>
      <c r="B104" s="80">
        <v>130</v>
      </c>
      <c r="C104" s="81" t="s">
        <v>179</v>
      </c>
      <c r="D104" s="82" t="s">
        <v>197</v>
      </c>
      <c r="E104" s="83">
        <v>0</v>
      </c>
      <c r="F104" s="84">
        <v>0</v>
      </c>
      <c r="G104" s="84">
        <v>0</v>
      </c>
      <c r="H104" s="84"/>
      <c r="I104" s="84"/>
      <c r="J104" s="84"/>
      <c r="K104" s="84"/>
      <c r="L104" s="84"/>
      <c r="M104" s="84"/>
      <c r="N104" s="84">
        <v>0</v>
      </c>
      <c r="O104" s="84"/>
      <c r="P104" s="84"/>
      <c r="Q104" s="84">
        <v>0</v>
      </c>
      <c r="R104" s="84"/>
      <c r="S104" s="84"/>
      <c r="T104" s="84"/>
      <c r="U104" s="84"/>
      <c r="V104" s="84"/>
      <c r="W104" s="84"/>
      <c r="X104" s="84"/>
      <c r="Y104" s="84"/>
      <c r="Z104" s="84"/>
      <c r="AA104" s="84"/>
      <c r="AB104" s="84"/>
      <c r="AC104" s="84"/>
      <c r="AD104" s="84"/>
      <c r="AE104" s="84"/>
      <c r="AF104" s="84"/>
      <c r="AG104" s="84"/>
      <c r="AH104" s="84"/>
      <c r="AI104" s="84"/>
      <c r="AJ104" s="84"/>
      <c r="AK104" s="84"/>
      <c r="AL104" s="84"/>
      <c r="AM104" s="84"/>
    </row>
    <row r="105" spans="1:39">
      <c r="A105" s="1">
        <v>100</v>
      </c>
      <c r="B105" s="80">
        <v>133</v>
      </c>
      <c r="C105" s="81" t="s">
        <v>179</v>
      </c>
      <c r="D105" s="82" t="s">
        <v>198</v>
      </c>
      <c r="E105" s="83">
        <v>0</v>
      </c>
      <c r="F105" s="84">
        <v>0</v>
      </c>
      <c r="G105" s="84">
        <v>0</v>
      </c>
      <c r="H105" s="84"/>
      <c r="I105" s="84"/>
      <c r="J105" s="84"/>
      <c r="K105" s="84"/>
      <c r="L105" s="84"/>
      <c r="M105" s="84"/>
      <c r="N105" s="84">
        <v>0</v>
      </c>
      <c r="O105" s="84"/>
      <c r="P105" s="84"/>
      <c r="Q105" s="84">
        <v>0</v>
      </c>
      <c r="R105" s="84"/>
      <c r="S105" s="84"/>
      <c r="T105" s="84"/>
      <c r="U105" s="84"/>
      <c r="V105" s="84"/>
      <c r="W105" s="84"/>
      <c r="X105" s="84"/>
      <c r="Y105" s="84"/>
      <c r="Z105" s="84"/>
      <c r="AA105" s="84"/>
      <c r="AB105" s="84"/>
      <c r="AC105" s="84"/>
      <c r="AD105" s="84"/>
      <c r="AE105" s="84"/>
      <c r="AF105" s="84"/>
      <c r="AG105" s="84"/>
      <c r="AH105" s="84"/>
      <c r="AI105" s="84"/>
      <c r="AJ105" s="84"/>
      <c r="AK105" s="84"/>
      <c r="AL105" s="84"/>
      <c r="AM105" s="84"/>
    </row>
    <row r="106" spans="1:39">
      <c r="A106" s="1">
        <v>101</v>
      </c>
      <c r="B106" s="80">
        <v>672</v>
      </c>
      <c r="C106" s="81" t="s">
        <v>179</v>
      </c>
      <c r="D106" s="82" t="s">
        <v>199</v>
      </c>
      <c r="E106" s="83">
        <v>0</v>
      </c>
      <c r="F106" s="84">
        <v>0</v>
      </c>
      <c r="G106" s="84">
        <v>0</v>
      </c>
      <c r="H106" s="84"/>
      <c r="I106" s="84"/>
      <c r="J106" s="84"/>
      <c r="K106" s="84"/>
      <c r="L106" s="84"/>
      <c r="M106" s="84"/>
      <c r="N106" s="84">
        <v>0</v>
      </c>
      <c r="O106" s="84"/>
      <c r="P106" s="84"/>
      <c r="Q106" s="84">
        <v>0</v>
      </c>
      <c r="R106" s="84"/>
      <c r="S106" s="84"/>
      <c r="T106" s="84"/>
      <c r="U106" s="84"/>
      <c r="V106" s="84"/>
      <c r="W106" s="84"/>
      <c r="X106" s="84"/>
      <c r="Y106" s="84"/>
      <c r="Z106" s="84"/>
      <c r="AA106" s="84"/>
      <c r="AB106" s="84"/>
      <c r="AC106" s="84"/>
      <c r="AD106" s="84"/>
      <c r="AE106" s="84"/>
      <c r="AF106" s="84"/>
      <c r="AG106" s="84"/>
      <c r="AH106" s="84"/>
      <c r="AI106" s="84"/>
      <c r="AJ106" s="84"/>
      <c r="AK106" s="84"/>
      <c r="AL106" s="84"/>
      <c r="AM106" s="84"/>
    </row>
    <row r="107" spans="1:39">
      <c r="A107" s="1">
        <v>102</v>
      </c>
      <c r="B107" s="80">
        <v>679</v>
      </c>
      <c r="C107" s="81" t="s">
        <v>179</v>
      </c>
      <c r="D107" s="82" t="s">
        <v>200</v>
      </c>
      <c r="E107" s="83">
        <v>0</v>
      </c>
      <c r="F107" s="84">
        <v>0</v>
      </c>
      <c r="G107" s="84">
        <v>0</v>
      </c>
      <c r="H107" s="84"/>
      <c r="I107" s="84"/>
      <c r="J107" s="84"/>
      <c r="K107" s="84"/>
      <c r="L107" s="84"/>
      <c r="M107" s="84"/>
      <c r="N107" s="84">
        <v>0</v>
      </c>
      <c r="O107" s="84"/>
      <c r="P107" s="84"/>
      <c r="Q107" s="84">
        <v>0</v>
      </c>
      <c r="R107" s="84"/>
      <c r="S107" s="84"/>
      <c r="T107" s="84"/>
      <c r="U107" s="84"/>
      <c r="V107" s="84"/>
      <c r="W107" s="84"/>
      <c r="X107" s="84"/>
      <c r="Y107" s="84"/>
      <c r="Z107" s="84"/>
      <c r="AA107" s="84"/>
      <c r="AB107" s="84"/>
      <c r="AC107" s="84"/>
      <c r="AD107" s="84"/>
      <c r="AE107" s="84"/>
      <c r="AF107" s="84"/>
      <c r="AG107" s="84"/>
      <c r="AH107" s="84"/>
      <c r="AI107" s="84"/>
      <c r="AJ107" s="84"/>
      <c r="AK107" s="84"/>
      <c r="AL107" s="84"/>
      <c r="AM107" s="84"/>
    </row>
    <row r="108" spans="1:39">
      <c r="A108" s="1">
        <v>103</v>
      </c>
      <c r="B108" s="80">
        <v>93</v>
      </c>
      <c r="C108" s="81" t="s">
        <v>179</v>
      </c>
      <c r="D108" s="82" t="s">
        <v>201</v>
      </c>
      <c r="E108" s="83">
        <v>30984</v>
      </c>
      <c r="F108" s="84">
        <v>30984</v>
      </c>
      <c r="G108" s="84">
        <v>23765</v>
      </c>
      <c r="H108" s="84">
        <v>19668</v>
      </c>
      <c r="I108" s="84">
        <v>6</v>
      </c>
      <c r="J108" s="84"/>
      <c r="K108" s="84">
        <v>4091</v>
      </c>
      <c r="L108" s="84">
        <v>7219</v>
      </c>
      <c r="M108" s="84">
        <v>7219</v>
      </c>
      <c r="N108" s="84">
        <v>6375</v>
      </c>
      <c r="O108" s="84">
        <v>6375</v>
      </c>
      <c r="P108" s="84"/>
      <c r="Q108" s="84">
        <v>3508</v>
      </c>
      <c r="R108" s="84"/>
      <c r="S108" s="84"/>
      <c r="T108" s="84">
        <v>1881</v>
      </c>
      <c r="U108" s="84">
        <v>1627</v>
      </c>
      <c r="V108" s="84"/>
      <c r="W108" s="84"/>
      <c r="X108" s="84"/>
      <c r="Y108" s="84"/>
      <c r="Z108" s="84">
        <v>338</v>
      </c>
      <c r="AA108" s="84"/>
      <c r="AB108" s="84"/>
      <c r="AC108" s="84"/>
      <c r="AD108" s="84"/>
      <c r="AE108" s="84"/>
      <c r="AF108" s="84"/>
      <c r="AG108" s="84"/>
      <c r="AH108" s="84"/>
      <c r="AI108" s="84"/>
      <c r="AJ108" s="84"/>
      <c r="AK108" s="84"/>
      <c r="AL108" s="84"/>
      <c r="AM108" s="84"/>
    </row>
    <row r="109" spans="1:39">
      <c r="A109" s="1">
        <v>104</v>
      </c>
      <c r="B109" s="80">
        <v>119</v>
      </c>
      <c r="C109" s="81" t="s">
        <v>179</v>
      </c>
      <c r="D109" s="82" t="s">
        <v>202</v>
      </c>
      <c r="E109" s="83">
        <v>41888</v>
      </c>
      <c r="F109" s="84">
        <v>41888</v>
      </c>
      <c r="G109" s="84">
        <v>32344</v>
      </c>
      <c r="H109" s="84">
        <v>25976</v>
      </c>
      <c r="I109" s="84">
        <v>48</v>
      </c>
      <c r="J109" s="84"/>
      <c r="K109" s="84">
        <v>6320</v>
      </c>
      <c r="L109" s="84">
        <v>9544</v>
      </c>
      <c r="M109" s="84">
        <v>9544</v>
      </c>
      <c r="N109" s="84">
        <v>8427</v>
      </c>
      <c r="O109" s="84">
        <v>8427</v>
      </c>
      <c r="P109" s="84"/>
      <c r="Q109" s="84">
        <v>10961</v>
      </c>
      <c r="R109" s="84"/>
      <c r="S109" s="84"/>
      <c r="T109" s="84">
        <v>8247</v>
      </c>
      <c r="U109" s="84">
        <v>2714</v>
      </c>
      <c r="V109" s="84"/>
      <c r="W109" s="84"/>
      <c r="X109" s="84"/>
      <c r="Y109" s="84"/>
      <c r="Z109" s="84">
        <v>189</v>
      </c>
      <c r="AA109" s="84"/>
      <c r="AB109" s="84"/>
      <c r="AC109" s="84"/>
      <c r="AD109" s="84"/>
      <c r="AE109" s="84"/>
      <c r="AF109" s="84"/>
      <c r="AG109" s="84"/>
      <c r="AH109" s="84"/>
      <c r="AI109" s="84">
        <v>5373</v>
      </c>
      <c r="AJ109" s="84"/>
      <c r="AK109" s="84"/>
      <c r="AL109" s="84"/>
      <c r="AM109" s="84"/>
    </row>
    <row r="110" spans="1:39">
      <c r="A110" s="1">
        <v>105</v>
      </c>
      <c r="B110" s="80">
        <v>439</v>
      </c>
      <c r="C110" s="81" t="s">
        <v>179</v>
      </c>
      <c r="D110" s="82" t="s">
        <v>203</v>
      </c>
      <c r="E110" s="83">
        <v>405</v>
      </c>
      <c r="F110" s="84">
        <v>405</v>
      </c>
      <c r="G110" s="84">
        <v>405</v>
      </c>
      <c r="H110" s="84"/>
      <c r="I110" s="84"/>
      <c r="J110" s="84">
        <v>405</v>
      </c>
      <c r="K110" s="84"/>
      <c r="L110" s="84"/>
      <c r="M110" s="84"/>
      <c r="N110" s="84">
        <v>24547</v>
      </c>
      <c r="O110" s="84"/>
      <c r="P110" s="84">
        <v>24547</v>
      </c>
      <c r="Q110" s="84">
        <v>2303</v>
      </c>
      <c r="R110" s="84"/>
      <c r="S110" s="84"/>
      <c r="T110" s="84">
        <v>2281</v>
      </c>
      <c r="U110" s="84">
        <v>22</v>
      </c>
      <c r="V110" s="84"/>
      <c r="W110" s="84"/>
      <c r="X110" s="84"/>
      <c r="Y110" s="84"/>
      <c r="Z110" s="84">
        <v>265</v>
      </c>
      <c r="AA110" s="84"/>
      <c r="AB110" s="84"/>
      <c r="AC110" s="84"/>
      <c r="AD110" s="84"/>
      <c r="AE110" s="84"/>
      <c r="AF110" s="84"/>
      <c r="AG110" s="84"/>
      <c r="AH110" s="84"/>
      <c r="AI110" s="84"/>
      <c r="AJ110" s="84"/>
      <c r="AK110" s="84"/>
      <c r="AL110" s="84"/>
      <c r="AM110" s="84"/>
    </row>
    <row r="111" spans="1:39">
      <c r="A111" s="1">
        <v>106</v>
      </c>
      <c r="B111" s="80">
        <v>410</v>
      </c>
      <c r="C111" s="81" t="s">
        <v>179</v>
      </c>
      <c r="D111" s="82" t="s">
        <v>204</v>
      </c>
      <c r="E111" s="83">
        <v>0</v>
      </c>
      <c r="F111" s="84">
        <v>0</v>
      </c>
      <c r="G111" s="84">
        <v>0</v>
      </c>
      <c r="H111" s="84"/>
      <c r="I111" s="84"/>
      <c r="J111" s="84"/>
      <c r="K111" s="84"/>
      <c r="L111" s="84"/>
      <c r="M111" s="84"/>
      <c r="N111" s="84">
        <v>0</v>
      </c>
      <c r="O111" s="84"/>
      <c r="P111" s="84"/>
      <c r="Q111" s="84">
        <v>0</v>
      </c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4"/>
      <c r="AC111" s="84">
        <v>84782</v>
      </c>
      <c r="AD111" s="84"/>
      <c r="AE111" s="84"/>
      <c r="AF111" s="84"/>
      <c r="AG111" s="84"/>
      <c r="AH111" s="84"/>
      <c r="AI111" s="84"/>
      <c r="AJ111" s="84"/>
      <c r="AK111" s="84"/>
      <c r="AL111" s="84"/>
      <c r="AM111" s="84"/>
    </row>
    <row r="112" spans="1:39">
      <c r="A112" s="1">
        <v>107</v>
      </c>
      <c r="B112" s="80">
        <v>737</v>
      </c>
      <c r="C112" s="81" t="s">
        <v>179</v>
      </c>
      <c r="D112" s="82" t="s">
        <v>205</v>
      </c>
      <c r="E112" s="83">
        <v>0</v>
      </c>
      <c r="F112" s="84">
        <v>0</v>
      </c>
      <c r="G112" s="84">
        <v>0</v>
      </c>
      <c r="H112" s="84"/>
      <c r="I112" s="84"/>
      <c r="J112" s="84"/>
      <c r="K112" s="84"/>
      <c r="L112" s="84"/>
      <c r="M112" s="84"/>
      <c r="N112" s="84">
        <v>0</v>
      </c>
      <c r="O112" s="84"/>
      <c r="P112" s="84"/>
      <c r="Q112" s="84">
        <v>0</v>
      </c>
      <c r="R112" s="84"/>
      <c r="S112" s="84"/>
      <c r="T112" s="84"/>
      <c r="U112" s="84"/>
      <c r="V112" s="84"/>
      <c r="W112" s="84"/>
      <c r="X112" s="84"/>
      <c r="Y112" s="84"/>
      <c r="Z112" s="84"/>
      <c r="AA112" s="84"/>
      <c r="AB112" s="84"/>
      <c r="AC112" s="84"/>
      <c r="AD112" s="84"/>
      <c r="AE112" s="84"/>
      <c r="AF112" s="84"/>
      <c r="AG112" s="84"/>
      <c r="AH112" s="84"/>
      <c r="AI112" s="84"/>
      <c r="AJ112" s="84"/>
      <c r="AK112" s="84"/>
      <c r="AL112" s="84"/>
      <c r="AM112" s="84"/>
    </row>
    <row r="113" spans="1:39">
      <c r="A113" s="1">
        <v>108</v>
      </c>
      <c r="B113" s="80">
        <v>86</v>
      </c>
      <c r="C113" s="81" t="s">
        <v>179</v>
      </c>
      <c r="D113" s="82" t="s">
        <v>206</v>
      </c>
      <c r="E113" s="83">
        <v>27243</v>
      </c>
      <c r="F113" s="84">
        <v>27243</v>
      </c>
      <c r="G113" s="84">
        <v>20923</v>
      </c>
      <c r="H113" s="84">
        <v>16923</v>
      </c>
      <c r="I113" s="84">
        <v>18</v>
      </c>
      <c r="J113" s="84">
        <v>100</v>
      </c>
      <c r="K113" s="84">
        <v>3882</v>
      </c>
      <c r="L113" s="84">
        <v>6320</v>
      </c>
      <c r="M113" s="84">
        <v>6320</v>
      </c>
      <c r="N113" s="84">
        <v>20646</v>
      </c>
      <c r="O113" s="84">
        <v>5581</v>
      </c>
      <c r="P113" s="84">
        <v>15065</v>
      </c>
      <c r="Q113" s="84">
        <v>22163</v>
      </c>
      <c r="R113" s="84">
        <v>9819</v>
      </c>
      <c r="S113" s="84"/>
      <c r="T113" s="84">
        <v>10297</v>
      </c>
      <c r="U113" s="84">
        <v>2047</v>
      </c>
      <c r="V113" s="84"/>
      <c r="W113" s="84"/>
      <c r="X113" s="84"/>
      <c r="Y113" s="84"/>
      <c r="Z113" s="84">
        <v>629</v>
      </c>
      <c r="AA113" s="84">
        <v>13149</v>
      </c>
      <c r="AB113" s="84"/>
      <c r="AC113" s="84">
        <v>55669</v>
      </c>
      <c r="AD113" s="84"/>
      <c r="AE113" s="84"/>
      <c r="AF113" s="84"/>
      <c r="AG113" s="84"/>
      <c r="AH113" s="84"/>
      <c r="AI113" s="84"/>
      <c r="AJ113" s="84"/>
      <c r="AK113" s="84"/>
      <c r="AL113" s="84"/>
      <c r="AM113" s="84">
        <v>17065</v>
      </c>
    </row>
    <row r="114" spans="1:39">
      <c r="A114" s="1">
        <v>109</v>
      </c>
      <c r="B114" s="80">
        <v>89</v>
      </c>
      <c r="C114" s="81" t="s">
        <v>179</v>
      </c>
      <c r="D114" s="82" t="s">
        <v>207</v>
      </c>
      <c r="E114" s="83">
        <v>0</v>
      </c>
      <c r="F114" s="84">
        <v>0</v>
      </c>
      <c r="G114" s="84">
        <v>0</v>
      </c>
      <c r="H114" s="84"/>
      <c r="I114" s="84"/>
      <c r="J114" s="84"/>
      <c r="K114" s="84"/>
      <c r="L114" s="84"/>
      <c r="M114" s="84"/>
      <c r="N114" s="84">
        <v>0</v>
      </c>
      <c r="O114" s="84"/>
      <c r="P114" s="84"/>
      <c r="Q114" s="84">
        <v>0</v>
      </c>
      <c r="R114" s="84"/>
      <c r="S114" s="84"/>
      <c r="T114" s="84"/>
      <c r="U114" s="84"/>
      <c r="V114" s="84"/>
      <c r="W114" s="84"/>
      <c r="X114" s="84"/>
      <c r="Y114" s="84"/>
      <c r="Z114" s="84"/>
      <c r="AA114" s="84"/>
      <c r="AB114" s="84"/>
      <c r="AC114" s="84"/>
      <c r="AD114" s="84"/>
      <c r="AE114" s="84"/>
      <c r="AF114" s="84"/>
      <c r="AG114" s="84"/>
      <c r="AH114" s="84"/>
      <c r="AI114" s="84"/>
      <c r="AJ114" s="84"/>
      <c r="AK114" s="84"/>
      <c r="AL114" s="84"/>
      <c r="AM114" s="84"/>
    </row>
    <row r="115" spans="1:39" ht="25.5">
      <c r="A115" s="1">
        <v>110</v>
      </c>
      <c r="B115" s="80">
        <v>749</v>
      </c>
      <c r="C115" s="81" t="s">
        <v>179</v>
      </c>
      <c r="D115" s="82" t="s">
        <v>208</v>
      </c>
      <c r="E115" s="83">
        <v>0</v>
      </c>
      <c r="F115" s="84">
        <v>0</v>
      </c>
      <c r="G115" s="84">
        <v>0</v>
      </c>
      <c r="H115" s="84"/>
      <c r="I115" s="84"/>
      <c r="J115" s="84"/>
      <c r="K115" s="84"/>
      <c r="L115" s="84"/>
      <c r="M115" s="84"/>
      <c r="N115" s="84">
        <v>0</v>
      </c>
      <c r="O115" s="84"/>
      <c r="P115" s="84"/>
      <c r="Q115" s="84">
        <v>0</v>
      </c>
      <c r="R115" s="84"/>
      <c r="S115" s="84"/>
      <c r="T115" s="84"/>
      <c r="U115" s="84"/>
      <c r="V115" s="84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  <c r="AG115" s="84"/>
      <c r="AH115" s="84"/>
      <c r="AI115" s="84"/>
      <c r="AJ115" s="84"/>
      <c r="AK115" s="84"/>
      <c r="AL115" s="84"/>
      <c r="AM115" s="84"/>
    </row>
    <row r="116" spans="1:39">
      <c r="A116" s="1">
        <v>111</v>
      </c>
      <c r="B116" s="80">
        <v>641</v>
      </c>
      <c r="C116" s="81" t="s">
        <v>179</v>
      </c>
      <c r="D116" s="82" t="s">
        <v>209</v>
      </c>
      <c r="E116" s="83">
        <v>0</v>
      </c>
      <c r="F116" s="84">
        <v>0</v>
      </c>
      <c r="G116" s="84">
        <v>0</v>
      </c>
      <c r="H116" s="84"/>
      <c r="I116" s="84"/>
      <c r="J116" s="84"/>
      <c r="K116" s="84"/>
      <c r="L116" s="84"/>
      <c r="M116" s="84"/>
      <c r="N116" s="84">
        <v>0</v>
      </c>
      <c r="O116" s="84"/>
      <c r="P116" s="84"/>
      <c r="Q116" s="84">
        <v>0</v>
      </c>
      <c r="R116" s="84"/>
      <c r="S116" s="84"/>
      <c r="T116" s="84"/>
      <c r="U116" s="84"/>
      <c r="V116" s="84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  <c r="AG116" s="84"/>
      <c r="AH116" s="84"/>
      <c r="AI116" s="84"/>
      <c r="AJ116" s="84"/>
      <c r="AK116" s="84"/>
      <c r="AL116" s="84"/>
      <c r="AM116" s="84"/>
    </row>
    <row r="117" spans="1:39">
      <c r="A117" s="1">
        <v>112</v>
      </c>
      <c r="B117" s="80">
        <v>710</v>
      </c>
      <c r="C117" s="81" t="s">
        <v>179</v>
      </c>
      <c r="D117" s="82" t="s">
        <v>210</v>
      </c>
      <c r="E117" s="83">
        <v>0</v>
      </c>
      <c r="F117" s="84">
        <v>0</v>
      </c>
      <c r="G117" s="84">
        <v>0</v>
      </c>
      <c r="H117" s="84"/>
      <c r="I117" s="84"/>
      <c r="J117" s="84"/>
      <c r="K117" s="84"/>
      <c r="L117" s="84"/>
      <c r="M117" s="84"/>
      <c r="N117" s="84">
        <v>0</v>
      </c>
      <c r="O117" s="84"/>
      <c r="P117" s="84"/>
      <c r="Q117" s="84">
        <v>0</v>
      </c>
      <c r="R117" s="84"/>
      <c r="S117" s="84"/>
      <c r="T117" s="84"/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  <c r="AG117" s="84"/>
      <c r="AH117" s="84"/>
      <c r="AI117" s="84"/>
      <c r="AJ117" s="84"/>
      <c r="AK117" s="84"/>
      <c r="AL117" s="84"/>
      <c r="AM117" s="84"/>
    </row>
    <row r="118" spans="1:39">
      <c r="A118" s="1">
        <v>113</v>
      </c>
      <c r="B118" s="80">
        <v>698</v>
      </c>
      <c r="C118" s="81" t="s">
        <v>179</v>
      </c>
      <c r="D118" s="82" t="s">
        <v>211</v>
      </c>
      <c r="E118" s="83">
        <v>0</v>
      </c>
      <c r="F118" s="84">
        <v>0</v>
      </c>
      <c r="G118" s="84">
        <v>0</v>
      </c>
      <c r="H118" s="84"/>
      <c r="I118" s="84"/>
      <c r="J118" s="84"/>
      <c r="K118" s="84"/>
      <c r="L118" s="84"/>
      <c r="M118" s="84"/>
      <c r="N118" s="84">
        <v>0</v>
      </c>
      <c r="O118" s="84"/>
      <c r="P118" s="84"/>
      <c r="Q118" s="84">
        <v>0</v>
      </c>
      <c r="R118" s="84"/>
      <c r="S118" s="84"/>
      <c r="T118" s="84"/>
      <c r="U118" s="84"/>
      <c r="V118" s="84"/>
      <c r="W118" s="84"/>
      <c r="X118" s="84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</row>
    <row r="119" spans="1:39">
      <c r="A119" s="1">
        <v>114</v>
      </c>
      <c r="B119" s="80">
        <v>820</v>
      </c>
      <c r="C119" s="81" t="s">
        <v>179</v>
      </c>
      <c r="D119" s="82" t="s">
        <v>212</v>
      </c>
      <c r="E119" s="83">
        <v>0</v>
      </c>
      <c r="F119" s="84">
        <v>0</v>
      </c>
      <c r="G119" s="84">
        <v>0</v>
      </c>
      <c r="H119" s="84"/>
      <c r="I119" s="84"/>
      <c r="J119" s="84"/>
      <c r="K119" s="84"/>
      <c r="L119" s="84"/>
      <c r="M119" s="84"/>
      <c r="N119" s="84">
        <v>0</v>
      </c>
      <c r="O119" s="84"/>
      <c r="P119" s="84"/>
      <c r="Q119" s="84">
        <v>0</v>
      </c>
      <c r="R119" s="84"/>
      <c r="S119" s="84"/>
      <c r="T119" s="84"/>
      <c r="U119" s="84"/>
      <c r="V119" s="84"/>
      <c r="W119" s="84"/>
      <c r="X119" s="84"/>
      <c r="Y119" s="84"/>
      <c r="Z119" s="84"/>
      <c r="AA119" s="84"/>
      <c r="AB119" s="84"/>
      <c r="AC119" s="84"/>
      <c r="AD119" s="84"/>
      <c r="AE119" s="84"/>
      <c r="AF119" s="84"/>
      <c r="AG119" s="84"/>
      <c r="AH119" s="84"/>
      <c r="AI119" s="84"/>
      <c r="AJ119" s="84"/>
      <c r="AK119" s="84"/>
      <c r="AL119" s="84"/>
      <c r="AM119" s="84"/>
    </row>
    <row r="120" spans="1:39">
      <c r="A120" s="1">
        <v>115</v>
      </c>
      <c r="B120" s="80">
        <v>765</v>
      </c>
      <c r="C120" s="81" t="s">
        <v>179</v>
      </c>
      <c r="D120" s="82" t="s">
        <v>213</v>
      </c>
      <c r="E120" s="83">
        <v>0</v>
      </c>
      <c r="F120" s="84">
        <v>0</v>
      </c>
      <c r="G120" s="84">
        <v>0</v>
      </c>
      <c r="H120" s="84"/>
      <c r="I120" s="84"/>
      <c r="J120" s="84"/>
      <c r="K120" s="84"/>
      <c r="L120" s="84"/>
      <c r="M120" s="84"/>
      <c r="N120" s="84">
        <v>0</v>
      </c>
      <c r="O120" s="84"/>
      <c r="P120" s="84"/>
      <c r="Q120" s="84">
        <v>0</v>
      </c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84"/>
      <c r="AD120" s="84"/>
      <c r="AE120" s="84"/>
      <c r="AF120" s="84"/>
      <c r="AG120" s="84"/>
      <c r="AH120" s="84"/>
      <c r="AI120" s="84"/>
      <c r="AJ120" s="84"/>
      <c r="AK120" s="84"/>
      <c r="AL120" s="84"/>
      <c r="AM120" s="84"/>
    </row>
    <row r="121" spans="1:39">
      <c r="A121" s="1">
        <v>116</v>
      </c>
      <c r="B121" s="80">
        <v>769</v>
      </c>
      <c r="C121" s="81" t="s">
        <v>179</v>
      </c>
      <c r="D121" s="82" t="s">
        <v>214</v>
      </c>
      <c r="E121" s="83">
        <v>0</v>
      </c>
      <c r="F121" s="84">
        <v>0</v>
      </c>
      <c r="G121" s="84">
        <v>0</v>
      </c>
      <c r="H121" s="84"/>
      <c r="I121" s="84"/>
      <c r="J121" s="84"/>
      <c r="K121" s="84"/>
      <c r="L121" s="84"/>
      <c r="M121" s="84"/>
      <c r="N121" s="84">
        <v>0</v>
      </c>
      <c r="O121" s="84"/>
      <c r="P121" s="84"/>
      <c r="Q121" s="84">
        <v>20</v>
      </c>
      <c r="R121" s="84"/>
      <c r="S121" s="84"/>
      <c r="T121" s="84"/>
      <c r="U121" s="84">
        <v>20</v>
      </c>
      <c r="V121" s="84"/>
      <c r="W121" s="84"/>
      <c r="X121" s="84"/>
      <c r="Y121" s="84"/>
      <c r="Z121" s="84">
        <v>13</v>
      </c>
      <c r="AA121" s="84"/>
      <c r="AB121" s="84"/>
      <c r="AC121" s="84"/>
      <c r="AD121" s="84"/>
      <c r="AE121" s="84"/>
      <c r="AF121" s="84"/>
      <c r="AG121" s="84"/>
      <c r="AH121" s="84"/>
      <c r="AI121" s="84"/>
      <c r="AJ121" s="84"/>
      <c r="AK121" s="84"/>
      <c r="AL121" s="84"/>
      <c r="AM121" s="84"/>
    </row>
    <row r="122" spans="1:39">
      <c r="A122" s="1">
        <v>117</v>
      </c>
      <c r="B122" s="80">
        <v>738</v>
      </c>
      <c r="C122" s="81" t="s">
        <v>179</v>
      </c>
      <c r="D122" s="82" t="s">
        <v>215</v>
      </c>
      <c r="E122" s="83">
        <v>0</v>
      </c>
      <c r="F122" s="84">
        <v>0</v>
      </c>
      <c r="G122" s="84">
        <v>0</v>
      </c>
      <c r="H122" s="84"/>
      <c r="I122" s="84"/>
      <c r="J122" s="84"/>
      <c r="K122" s="84"/>
      <c r="L122" s="84"/>
      <c r="M122" s="84"/>
      <c r="N122" s="84">
        <v>0</v>
      </c>
      <c r="O122" s="84"/>
      <c r="P122" s="84"/>
      <c r="Q122" s="84">
        <v>0</v>
      </c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84"/>
      <c r="AC122" s="84"/>
      <c r="AD122" s="84"/>
      <c r="AE122" s="84"/>
      <c r="AF122" s="84"/>
      <c r="AG122" s="84"/>
      <c r="AH122" s="84"/>
      <c r="AI122" s="84"/>
      <c r="AJ122" s="84"/>
      <c r="AK122" s="84"/>
      <c r="AL122" s="84"/>
      <c r="AM122" s="84"/>
    </row>
    <row r="123" spans="1:39">
      <c r="A123" s="1">
        <v>118</v>
      </c>
      <c r="B123" s="80">
        <v>689</v>
      </c>
      <c r="C123" s="81" t="s">
        <v>179</v>
      </c>
      <c r="D123" s="82" t="s">
        <v>216</v>
      </c>
      <c r="E123" s="83">
        <v>0</v>
      </c>
      <c r="F123" s="84">
        <v>0</v>
      </c>
      <c r="G123" s="84">
        <v>0</v>
      </c>
      <c r="H123" s="84"/>
      <c r="I123" s="84"/>
      <c r="J123" s="84"/>
      <c r="K123" s="84"/>
      <c r="L123" s="84"/>
      <c r="M123" s="84"/>
      <c r="N123" s="84">
        <v>0</v>
      </c>
      <c r="O123" s="84"/>
      <c r="P123" s="84"/>
      <c r="Q123" s="84">
        <v>0</v>
      </c>
      <c r="R123" s="84"/>
      <c r="S123" s="84"/>
      <c r="T123" s="84"/>
      <c r="U123" s="84"/>
      <c r="V123" s="84"/>
      <c r="W123" s="84"/>
      <c r="X123" s="84"/>
      <c r="Y123" s="84"/>
      <c r="Z123" s="84"/>
      <c r="AA123" s="84"/>
      <c r="AB123" s="84"/>
      <c r="AC123" s="84"/>
      <c r="AD123" s="84"/>
      <c r="AE123" s="84"/>
      <c r="AF123" s="84"/>
      <c r="AG123" s="84"/>
      <c r="AH123" s="84"/>
      <c r="AI123" s="84"/>
      <c r="AJ123" s="84"/>
      <c r="AK123" s="84"/>
      <c r="AL123" s="84"/>
      <c r="AM123" s="84"/>
    </row>
    <row r="124" spans="1:39">
      <c r="A124" s="1">
        <v>119</v>
      </c>
      <c r="B124" s="80">
        <v>781</v>
      </c>
      <c r="C124" s="81" t="s">
        <v>179</v>
      </c>
      <c r="D124" s="82" t="s">
        <v>217</v>
      </c>
      <c r="E124" s="83">
        <v>0</v>
      </c>
      <c r="F124" s="84">
        <v>0</v>
      </c>
      <c r="G124" s="84">
        <v>0</v>
      </c>
      <c r="H124" s="84"/>
      <c r="I124" s="84"/>
      <c r="J124" s="84"/>
      <c r="K124" s="84"/>
      <c r="L124" s="84"/>
      <c r="M124" s="84"/>
      <c r="N124" s="84">
        <v>0</v>
      </c>
      <c r="O124" s="84"/>
      <c r="P124" s="84"/>
      <c r="Q124" s="84">
        <v>0</v>
      </c>
      <c r="R124" s="84"/>
      <c r="S124" s="84"/>
      <c r="T124" s="84"/>
      <c r="U124" s="84"/>
      <c r="V124" s="84"/>
      <c r="W124" s="84"/>
      <c r="X124" s="84"/>
      <c r="Y124" s="84"/>
      <c r="Z124" s="84"/>
      <c r="AA124" s="84"/>
      <c r="AB124" s="84"/>
      <c r="AC124" s="84"/>
      <c r="AD124" s="84"/>
      <c r="AE124" s="84"/>
      <c r="AF124" s="84"/>
      <c r="AG124" s="84"/>
      <c r="AH124" s="84"/>
      <c r="AI124" s="84"/>
      <c r="AJ124" s="84"/>
      <c r="AK124" s="84"/>
      <c r="AL124" s="84"/>
      <c r="AM124" s="84"/>
    </row>
    <row r="125" spans="1:39">
      <c r="A125" s="1">
        <v>120</v>
      </c>
      <c r="B125" s="80">
        <v>822</v>
      </c>
      <c r="C125" s="81" t="s">
        <v>179</v>
      </c>
      <c r="D125" s="82" t="s">
        <v>218</v>
      </c>
      <c r="E125" s="83">
        <v>0</v>
      </c>
      <c r="F125" s="84">
        <v>0</v>
      </c>
      <c r="G125" s="84">
        <v>0</v>
      </c>
      <c r="H125" s="84"/>
      <c r="I125" s="84"/>
      <c r="J125" s="84"/>
      <c r="K125" s="84"/>
      <c r="L125" s="84"/>
      <c r="M125" s="84"/>
      <c r="N125" s="84">
        <v>0</v>
      </c>
      <c r="O125" s="84"/>
      <c r="P125" s="84"/>
      <c r="Q125" s="84">
        <v>0</v>
      </c>
      <c r="R125" s="84"/>
      <c r="S125" s="84"/>
      <c r="T125" s="84"/>
      <c r="U125" s="84"/>
      <c r="V125" s="84"/>
      <c r="W125" s="84"/>
      <c r="X125" s="84"/>
      <c r="Y125" s="84"/>
      <c r="Z125" s="84"/>
      <c r="AA125" s="84"/>
      <c r="AB125" s="84"/>
      <c r="AC125" s="84"/>
      <c r="AD125" s="84"/>
      <c r="AE125" s="84"/>
      <c r="AF125" s="84"/>
      <c r="AG125" s="84"/>
      <c r="AH125" s="84"/>
      <c r="AI125" s="84"/>
      <c r="AJ125" s="84"/>
      <c r="AK125" s="84"/>
      <c r="AL125" s="84"/>
      <c r="AM125" s="84"/>
    </row>
    <row r="126" spans="1:39">
      <c r="A126" s="1">
        <v>121</v>
      </c>
      <c r="B126" s="80">
        <v>807</v>
      </c>
      <c r="C126" s="81" t="s">
        <v>179</v>
      </c>
      <c r="D126" s="82" t="s">
        <v>173</v>
      </c>
      <c r="E126" s="83">
        <v>0</v>
      </c>
      <c r="F126" s="84">
        <v>0</v>
      </c>
      <c r="G126" s="84">
        <v>0</v>
      </c>
      <c r="H126" s="84"/>
      <c r="I126" s="84"/>
      <c r="J126" s="84"/>
      <c r="K126" s="84"/>
      <c r="L126" s="84"/>
      <c r="M126" s="84"/>
      <c r="N126" s="84">
        <v>0</v>
      </c>
      <c r="O126" s="84"/>
      <c r="P126" s="84"/>
      <c r="Q126" s="84">
        <v>0</v>
      </c>
      <c r="R126" s="84"/>
      <c r="S126" s="84"/>
      <c r="T126" s="84"/>
      <c r="U126" s="84"/>
      <c r="V126" s="84"/>
      <c r="W126" s="84"/>
      <c r="X126" s="84"/>
      <c r="Y126" s="84"/>
      <c r="Z126" s="84"/>
      <c r="AA126" s="84"/>
      <c r="AB126" s="84"/>
      <c r="AC126" s="84"/>
      <c r="AD126" s="84"/>
      <c r="AE126" s="84"/>
      <c r="AF126" s="84"/>
      <c r="AG126" s="84"/>
      <c r="AH126" s="84"/>
      <c r="AI126" s="84"/>
      <c r="AJ126" s="84"/>
      <c r="AK126" s="84"/>
      <c r="AL126" s="84"/>
      <c r="AM126" s="84"/>
    </row>
    <row r="127" spans="1:39">
      <c r="A127" s="1">
        <v>122</v>
      </c>
      <c r="B127" s="80">
        <v>658</v>
      </c>
      <c r="C127" s="81" t="s">
        <v>179</v>
      </c>
      <c r="D127" s="82" t="s">
        <v>219</v>
      </c>
      <c r="E127" s="83">
        <v>0</v>
      </c>
      <c r="F127" s="84">
        <v>0</v>
      </c>
      <c r="G127" s="84">
        <v>0</v>
      </c>
      <c r="H127" s="84"/>
      <c r="I127" s="84"/>
      <c r="J127" s="84"/>
      <c r="K127" s="84"/>
      <c r="L127" s="84"/>
      <c r="M127" s="84"/>
      <c r="N127" s="84">
        <v>0</v>
      </c>
      <c r="O127" s="84"/>
      <c r="P127" s="84"/>
      <c r="Q127" s="84">
        <v>600</v>
      </c>
      <c r="R127" s="84"/>
      <c r="S127" s="84">
        <v>600</v>
      </c>
      <c r="T127" s="84"/>
      <c r="U127" s="84"/>
      <c r="V127" s="84"/>
      <c r="W127" s="84"/>
      <c r="X127" s="84"/>
      <c r="Y127" s="84"/>
      <c r="Z127" s="84"/>
      <c r="AA127" s="84"/>
      <c r="AB127" s="84"/>
      <c r="AC127" s="84"/>
      <c r="AD127" s="84"/>
      <c r="AE127" s="84"/>
      <c r="AF127" s="84"/>
      <c r="AG127" s="84"/>
      <c r="AH127" s="84"/>
      <c r="AI127" s="84"/>
      <c r="AJ127" s="84"/>
      <c r="AK127" s="84"/>
      <c r="AL127" s="84"/>
      <c r="AM127" s="84"/>
    </row>
    <row r="128" spans="1:39">
      <c r="A128" s="1">
        <v>123</v>
      </c>
      <c r="B128" s="80">
        <v>786</v>
      </c>
      <c r="C128" s="81" t="s">
        <v>179</v>
      </c>
      <c r="D128" s="82" t="s">
        <v>220</v>
      </c>
      <c r="E128" s="83">
        <v>0</v>
      </c>
      <c r="F128" s="84">
        <v>0</v>
      </c>
      <c r="G128" s="84">
        <v>0</v>
      </c>
      <c r="H128" s="84"/>
      <c r="I128" s="84"/>
      <c r="J128" s="84"/>
      <c r="K128" s="84"/>
      <c r="L128" s="84"/>
      <c r="M128" s="84"/>
      <c r="N128" s="84">
        <v>0</v>
      </c>
      <c r="O128" s="84"/>
      <c r="P128" s="84"/>
      <c r="Q128" s="84">
        <v>0</v>
      </c>
      <c r="R128" s="84"/>
      <c r="S128" s="84"/>
      <c r="T128" s="84"/>
      <c r="U128" s="84"/>
      <c r="V128" s="84"/>
      <c r="W128" s="84"/>
      <c r="X128" s="84"/>
      <c r="Y128" s="84"/>
      <c r="Z128" s="84"/>
      <c r="AA128" s="84"/>
      <c r="AB128" s="84"/>
      <c r="AC128" s="84"/>
      <c r="AD128" s="84"/>
      <c r="AE128" s="84"/>
      <c r="AF128" s="84"/>
      <c r="AG128" s="84"/>
      <c r="AH128" s="84"/>
      <c r="AI128" s="84"/>
      <c r="AJ128" s="84"/>
      <c r="AK128" s="84"/>
      <c r="AL128" s="84"/>
      <c r="AM128" s="84"/>
    </row>
    <row r="129" spans="1:39">
      <c r="A129" s="1">
        <v>124</v>
      </c>
      <c r="B129" s="80">
        <v>787</v>
      </c>
      <c r="C129" s="81" t="s">
        <v>179</v>
      </c>
      <c r="D129" s="82" t="s">
        <v>221</v>
      </c>
      <c r="E129" s="83">
        <v>0</v>
      </c>
      <c r="F129" s="84">
        <v>0</v>
      </c>
      <c r="G129" s="84">
        <v>0</v>
      </c>
      <c r="H129" s="84"/>
      <c r="I129" s="84"/>
      <c r="J129" s="84"/>
      <c r="K129" s="84"/>
      <c r="L129" s="84"/>
      <c r="M129" s="84"/>
      <c r="N129" s="84">
        <v>0</v>
      </c>
      <c r="O129" s="84"/>
      <c r="P129" s="84"/>
      <c r="Q129" s="84">
        <v>0</v>
      </c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</row>
    <row r="130" spans="1:39">
      <c r="A130" s="1">
        <v>125</v>
      </c>
      <c r="B130" s="80">
        <v>760</v>
      </c>
      <c r="C130" s="81" t="s">
        <v>179</v>
      </c>
      <c r="D130" s="82" t="s">
        <v>222</v>
      </c>
      <c r="E130" s="83">
        <v>0</v>
      </c>
      <c r="F130" s="84">
        <v>0</v>
      </c>
      <c r="G130" s="84">
        <v>0</v>
      </c>
      <c r="H130" s="84"/>
      <c r="I130" s="84"/>
      <c r="J130" s="84"/>
      <c r="K130" s="84"/>
      <c r="L130" s="84"/>
      <c r="M130" s="84"/>
      <c r="N130" s="84">
        <v>0</v>
      </c>
      <c r="O130" s="84"/>
      <c r="P130" s="84"/>
      <c r="Q130" s="84">
        <v>0</v>
      </c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</row>
    <row r="131" spans="1:39">
      <c r="A131" s="1">
        <v>126</v>
      </c>
      <c r="B131" s="80">
        <v>796</v>
      </c>
      <c r="C131" s="81" t="s">
        <v>179</v>
      </c>
      <c r="D131" s="82" t="s">
        <v>223</v>
      </c>
      <c r="E131" s="83">
        <v>0</v>
      </c>
      <c r="F131" s="84">
        <v>0</v>
      </c>
      <c r="G131" s="84">
        <v>0</v>
      </c>
      <c r="H131" s="84"/>
      <c r="I131" s="84"/>
      <c r="J131" s="84"/>
      <c r="K131" s="84"/>
      <c r="L131" s="84"/>
      <c r="M131" s="84"/>
      <c r="N131" s="84">
        <v>0</v>
      </c>
      <c r="O131" s="84"/>
      <c r="P131" s="84"/>
      <c r="Q131" s="84">
        <v>570</v>
      </c>
      <c r="R131" s="84"/>
      <c r="S131" s="84">
        <v>570</v>
      </c>
      <c r="T131" s="84"/>
      <c r="U131" s="84"/>
      <c r="V131" s="84"/>
      <c r="W131" s="84"/>
      <c r="X131" s="84"/>
      <c r="Y131" s="84"/>
      <c r="Z131" s="84"/>
      <c r="AA131" s="84"/>
      <c r="AB131" s="84"/>
      <c r="AC131" s="84"/>
      <c r="AD131" s="84"/>
      <c r="AE131" s="84"/>
      <c r="AF131" s="84"/>
      <c r="AG131" s="84"/>
      <c r="AH131" s="84"/>
      <c r="AI131" s="84"/>
      <c r="AJ131" s="84"/>
      <c r="AK131" s="84"/>
      <c r="AL131" s="84"/>
      <c r="AM131" s="84"/>
    </row>
    <row r="132" spans="1:39">
      <c r="A132" s="1">
        <v>127</v>
      </c>
      <c r="B132" s="80">
        <v>809</v>
      </c>
      <c r="C132" s="81" t="s">
        <v>179</v>
      </c>
      <c r="D132" s="82" t="s">
        <v>224</v>
      </c>
      <c r="E132" s="83">
        <v>0</v>
      </c>
      <c r="F132" s="84">
        <v>0</v>
      </c>
      <c r="G132" s="84">
        <v>0</v>
      </c>
      <c r="H132" s="84"/>
      <c r="I132" s="84"/>
      <c r="J132" s="84"/>
      <c r="K132" s="84"/>
      <c r="L132" s="84"/>
      <c r="M132" s="84"/>
      <c r="N132" s="84">
        <v>0</v>
      </c>
      <c r="O132" s="84"/>
      <c r="P132" s="84"/>
      <c r="Q132" s="84">
        <v>0</v>
      </c>
      <c r="R132" s="84"/>
      <c r="S132" s="84"/>
      <c r="T132" s="84"/>
      <c r="U132" s="84"/>
      <c r="V132" s="84"/>
      <c r="W132" s="84"/>
      <c r="X132" s="84"/>
      <c r="Y132" s="84"/>
      <c r="Z132" s="84"/>
      <c r="AA132" s="84"/>
      <c r="AB132" s="84"/>
      <c r="AC132" s="84"/>
      <c r="AD132" s="84"/>
      <c r="AE132" s="84"/>
      <c r="AF132" s="84"/>
      <c r="AG132" s="84"/>
      <c r="AH132" s="84"/>
      <c r="AI132" s="84"/>
      <c r="AJ132" s="84"/>
      <c r="AK132" s="84"/>
      <c r="AL132" s="84"/>
      <c r="AM132" s="84"/>
    </row>
    <row r="133" spans="1:39">
      <c r="A133" s="1">
        <v>128</v>
      </c>
      <c r="B133" s="80">
        <v>668</v>
      </c>
      <c r="C133" s="81" t="s">
        <v>179</v>
      </c>
      <c r="D133" s="82" t="s">
        <v>225</v>
      </c>
      <c r="E133" s="83">
        <v>0</v>
      </c>
      <c r="F133" s="84">
        <v>0</v>
      </c>
      <c r="G133" s="84">
        <v>0</v>
      </c>
      <c r="H133" s="84"/>
      <c r="I133" s="84"/>
      <c r="J133" s="84"/>
      <c r="K133" s="84"/>
      <c r="L133" s="84"/>
      <c r="M133" s="84"/>
      <c r="N133" s="84">
        <v>0</v>
      </c>
      <c r="O133" s="84"/>
      <c r="P133" s="84"/>
      <c r="Q133" s="84">
        <v>0</v>
      </c>
      <c r="R133" s="84"/>
      <c r="S133" s="84"/>
      <c r="T133" s="84"/>
      <c r="U133" s="84"/>
      <c r="V133" s="84"/>
      <c r="W133" s="84"/>
      <c r="X133" s="84"/>
      <c r="Y133" s="84"/>
      <c r="Z133" s="84"/>
      <c r="AA133" s="84"/>
      <c r="AB133" s="84"/>
      <c r="AC133" s="84"/>
      <c r="AD133" s="84"/>
      <c r="AE133" s="84"/>
      <c r="AF133" s="84"/>
      <c r="AG133" s="84"/>
      <c r="AH133" s="84"/>
      <c r="AI133" s="84"/>
      <c r="AJ133" s="84"/>
      <c r="AK133" s="84"/>
      <c r="AL133" s="84"/>
      <c r="AM133" s="84"/>
    </row>
    <row r="134" spans="1:39">
      <c r="A134" s="1">
        <v>129</v>
      </c>
      <c r="B134" s="80">
        <v>826</v>
      </c>
      <c r="C134" s="81" t="s">
        <v>179</v>
      </c>
      <c r="D134" s="82" t="s">
        <v>226</v>
      </c>
      <c r="E134" s="83">
        <v>0</v>
      </c>
      <c r="F134" s="84">
        <v>0</v>
      </c>
      <c r="G134" s="84">
        <v>0</v>
      </c>
      <c r="H134" s="84"/>
      <c r="I134" s="84"/>
      <c r="J134" s="84"/>
      <c r="K134" s="84"/>
      <c r="L134" s="84"/>
      <c r="M134" s="84"/>
      <c r="N134" s="84">
        <v>0</v>
      </c>
      <c r="O134" s="84"/>
      <c r="P134" s="84"/>
      <c r="Q134" s="84">
        <v>140</v>
      </c>
      <c r="R134" s="84">
        <v>20</v>
      </c>
      <c r="S134" s="84">
        <v>20</v>
      </c>
      <c r="T134" s="84">
        <v>100</v>
      </c>
      <c r="U134" s="84"/>
      <c r="V134" s="84"/>
      <c r="W134" s="84"/>
      <c r="X134" s="84"/>
      <c r="Y134" s="84"/>
      <c r="Z134" s="84"/>
      <c r="AA134" s="84">
        <v>2</v>
      </c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</row>
    <row r="135" spans="1:39">
      <c r="A135" s="1">
        <v>130</v>
      </c>
      <c r="B135" s="80">
        <v>707</v>
      </c>
      <c r="C135" s="81" t="s">
        <v>179</v>
      </c>
      <c r="D135" s="82" t="s">
        <v>227</v>
      </c>
      <c r="E135" s="83">
        <v>0</v>
      </c>
      <c r="F135" s="84">
        <v>0</v>
      </c>
      <c r="G135" s="84">
        <v>0</v>
      </c>
      <c r="H135" s="84"/>
      <c r="I135" s="84"/>
      <c r="J135" s="84"/>
      <c r="K135" s="84"/>
      <c r="L135" s="84"/>
      <c r="M135" s="84"/>
      <c r="N135" s="84">
        <v>0</v>
      </c>
      <c r="O135" s="84"/>
      <c r="P135" s="84"/>
      <c r="Q135" s="84">
        <v>0</v>
      </c>
      <c r="R135" s="84"/>
      <c r="S135" s="84"/>
      <c r="T135" s="84"/>
      <c r="U135" s="84"/>
      <c r="V135" s="84"/>
      <c r="W135" s="84"/>
      <c r="X135" s="84"/>
      <c r="Y135" s="84"/>
      <c r="Z135" s="84"/>
      <c r="AA135" s="84"/>
      <c r="AB135" s="84"/>
      <c r="AC135" s="84"/>
      <c r="AD135" s="84"/>
      <c r="AE135" s="84"/>
      <c r="AF135" s="84"/>
      <c r="AG135" s="84"/>
      <c r="AH135" s="84"/>
      <c r="AI135" s="84"/>
      <c r="AJ135" s="84"/>
      <c r="AK135" s="84"/>
      <c r="AL135" s="84">
        <v>28</v>
      </c>
      <c r="AM135" s="84"/>
    </row>
    <row r="136" spans="1:39">
      <c r="A136" s="1">
        <v>131</v>
      </c>
      <c r="B136" s="80">
        <v>805</v>
      </c>
      <c r="C136" s="81" t="s">
        <v>179</v>
      </c>
      <c r="D136" s="82" t="s">
        <v>228</v>
      </c>
      <c r="E136" s="83">
        <v>0</v>
      </c>
      <c r="F136" s="84">
        <v>0</v>
      </c>
      <c r="G136" s="84">
        <v>0</v>
      </c>
      <c r="H136" s="84"/>
      <c r="I136" s="84"/>
      <c r="J136" s="84"/>
      <c r="K136" s="84"/>
      <c r="L136" s="84"/>
      <c r="M136" s="84"/>
      <c r="N136" s="84">
        <v>0</v>
      </c>
      <c r="O136" s="84"/>
      <c r="P136" s="84"/>
      <c r="Q136" s="84">
        <v>0</v>
      </c>
      <c r="R136" s="84"/>
      <c r="S136" s="84"/>
      <c r="T136" s="84"/>
      <c r="U136" s="84"/>
      <c r="V136" s="84"/>
      <c r="W136" s="84"/>
      <c r="X136" s="84"/>
      <c r="Y136" s="84"/>
      <c r="Z136" s="84"/>
      <c r="AA136" s="84"/>
      <c r="AB136" s="84"/>
      <c r="AC136" s="84"/>
      <c r="AD136" s="84"/>
      <c r="AE136" s="84"/>
      <c r="AF136" s="84"/>
      <c r="AG136" s="84"/>
      <c r="AH136" s="84"/>
      <c r="AI136" s="84"/>
      <c r="AJ136" s="84"/>
      <c r="AK136" s="84"/>
      <c r="AL136" s="84"/>
      <c r="AM136" s="84"/>
    </row>
    <row r="137" spans="1:39">
      <c r="A137" s="1">
        <v>132</v>
      </c>
      <c r="B137" s="80">
        <v>677</v>
      </c>
      <c r="C137" s="81" t="s">
        <v>179</v>
      </c>
      <c r="D137" s="82" t="s">
        <v>229</v>
      </c>
      <c r="E137" s="83">
        <v>0</v>
      </c>
      <c r="F137" s="84">
        <v>0</v>
      </c>
      <c r="G137" s="84">
        <v>0</v>
      </c>
      <c r="H137" s="84"/>
      <c r="I137" s="84"/>
      <c r="J137" s="84"/>
      <c r="K137" s="84"/>
      <c r="L137" s="84"/>
      <c r="M137" s="84"/>
      <c r="N137" s="84">
        <v>0</v>
      </c>
      <c r="O137" s="84"/>
      <c r="P137" s="84"/>
      <c r="Q137" s="84">
        <v>1010</v>
      </c>
      <c r="R137" s="84">
        <v>10</v>
      </c>
      <c r="S137" s="84">
        <v>1000</v>
      </c>
      <c r="T137" s="84"/>
      <c r="U137" s="84"/>
      <c r="V137" s="84"/>
      <c r="W137" s="84"/>
      <c r="X137" s="84"/>
      <c r="Y137" s="84"/>
      <c r="Z137" s="84"/>
      <c r="AA137" s="84">
        <v>4</v>
      </c>
      <c r="AB137" s="84"/>
      <c r="AC137" s="84"/>
      <c r="AD137" s="84"/>
      <c r="AE137" s="84"/>
      <c r="AF137" s="84"/>
      <c r="AG137" s="84"/>
      <c r="AH137" s="84"/>
      <c r="AI137" s="84"/>
      <c r="AJ137" s="84"/>
      <c r="AK137" s="84"/>
      <c r="AL137" s="84"/>
      <c r="AM137" s="84"/>
    </row>
    <row r="138" spans="1:39">
      <c r="A138" s="1">
        <v>133</v>
      </c>
      <c r="B138" s="80">
        <v>817</v>
      </c>
      <c r="C138" s="81" t="s">
        <v>179</v>
      </c>
      <c r="D138" s="82" t="s">
        <v>230</v>
      </c>
      <c r="E138" s="83">
        <v>0</v>
      </c>
      <c r="F138" s="84">
        <v>0</v>
      </c>
      <c r="G138" s="84">
        <v>0</v>
      </c>
      <c r="H138" s="84"/>
      <c r="I138" s="84"/>
      <c r="J138" s="84"/>
      <c r="K138" s="84"/>
      <c r="L138" s="84"/>
      <c r="M138" s="84"/>
      <c r="N138" s="84">
        <v>0</v>
      </c>
      <c r="O138" s="84"/>
      <c r="P138" s="84"/>
      <c r="Q138" s="84">
        <v>0</v>
      </c>
      <c r="R138" s="84"/>
      <c r="S138" s="84"/>
      <c r="T138" s="84"/>
      <c r="U138" s="84"/>
      <c r="V138" s="84"/>
      <c r="W138" s="84"/>
      <c r="X138" s="84"/>
      <c r="Y138" s="84"/>
      <c r="Z138" s="84"/>
      <c r="AA138" s="84"/>
      <c r="AB138" s="84"/>
      <c r="AC138" s="84"/>
      <c r="AD138" s="84"/>
      <c r="AE138" s="84"/>
      <c r="AF138" s="84"/>
      <c r="AG138" s="84"/>
      <c r="AH138" s="84"/>
      <c r="AI138" s="84"/>
      <c r="AJ138" s="84"/>
      <c r="AK138" s="84"/>
      <c r="AL138" s="84"/>
      <c r="AM138" s="84"/>
    </row>
    <row r="139" spans="1:39">
      <c r="A139" s="1">
        <v>134</v>
      </c>
      <c r="B139" s="80">
        <v>635</v>
      </c>
      <c r="C139" s="81" t="s">
        <v>179</v>
      </c>
      <c r="D139" s="82" t="s">
        <v>231</v>
      </c>
      <c r="E139" s="83">
        <v>0</v>
      </c>
      <c r="F139" s="84">
        <v>0</v>
      </c>
      <c r="G139" s="84">
        <v>0</v>
      </c>
      <c r="H139" s="84"/>
      <c r="I139" s="84"/>
      <c r="J139" s="84"/>
      <c r="K139" s="84"/>
      <c r="L139" s="84"/>
      <c r="M139" s="84"/>
      <c r="N139" s="84">
        <v>0</v>
      </c>
      <c r="O139" s="84"/>
      <c r="P139" s="84"/>
      <c r="Q139" s="84">
        <v>31985</v>
      </c>
      <c r="R139" s="84">
        <v>15754</v>
      </c>
      <c r="S139" s="84">
        <v>11904</v>
      </c>
      <c r="T139" s="84">
        <v>1443</v>
      </c>
      <c r="U139" s="84">
        <v>2884</v>
      </c>
      <c r="V139" s="84"/>
      <c r="W139" s="84"/>
      <c r="X139" s="84"/>
      <c r="Y139" s="84"/>
      <c r="Z139" s="84">
        <v>29</v>
      </c>
      <c r="AA139" s="84">
        <v>0</v>
      </c>
      <c r="AB139" s="84"/>
      <c r="AC139" s="84"/>
      <c r="AD139" s="84"/>
      <c r="AE139" s="84"/>
      <c r="AF139" s="84"/>
      <c r="AG139" s="84"/>
      <c r="AH139" s="84"/>
      <c r="AI139" s="84"/>
      <c r="AJ139" s="84"/>
      <c r="AK139" s="84"/>
      <c r="AL139" s="84"/>
      <c r="AM139" s="84">
        <v>74468</v>
      </c>
    </row>
    <row r="140" spans="1:39">
      <c r="A140" s="1">
        <v>135</v>
      </c>
      <c r="B140" s="80">
        <v>733</v>
      </c>
      <c r="C140" s="81" t="s">
        <v>179</v>
      </c>
      <c r="D140" s="82" t="s">
        <v>232</v>
      </c>
      <c r="E140" s="83">
        <v>0</v>
      </c>
      <c r="F140" s="84">
        <v>0</v>
      </c>
      <c r="G140" s="84">
        <v>0</v>
      </c>
      <c r="H140" s="84"/>
      <c r="I140" s="84"/>
      <c r="J140" s="84"/>
      <c r="K140" s="84"/>
      <c r="L140" s="84"/>
      <c r="M140" s="84"/>
      <c r="N140" s="84">
        <v>0</v>
      </c>
      <c r="O140" s="84"/>
      <c r="P140" s="84"/>
      <c r="Q140" s="84">
        <v>0</v>
      </c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84"/>
      <c r="AL140" s="84"/>
      <c r="AM140" s="84"/>
    </row>
    <row r="141" spans="1:39">
      <c r="A141" s="1">
        <v>136</v>
      </c>
      <c r="B141" s="80">
        <v>804</v>
      </c>
      <c r="C141" s="81" t="s">
        <v>179</v>
      </c>
      <c r="D141" s="82" t="s">
        <v>233</v>
      </c>
      <c r="E141" s="83">
        <v>0</v>
      </c>
      <c r="F141" s="84">
        <v>0</v>
      </c>
      <c r="G141" s="84">
        <v>0</v>
      </c>
      <c r="H141" s="84"/>
      <c r="I141" s="84"/>
      <c r="J141" s="84"/>
      <c r="K141" s="84"/>
      <c r="L141" s="84"/>
      <c r="M141" s="84"/>
      <c r="N141" s="84">
        <v>0</v>
      </c>
      <c r="O141" s="84"/>
      <c r="P141" s="84"/>
      <c r="Q141" s="84">
        <v>0</v>
      </c>
      <c r="R141" s="84"/>
      <c r="S141" s="84"/>
      <c r="T141" s="84"/>
      <c r="U141" s="84"/>
      <c r="V141" s="84"/>
      <c r="W141" s="84"/>
      <c r="X141" s="84"/>
      <c r="Y141" s="84"/>
      <c r="Z141" s="84"/>
      <c r="AA141" s="84"/>
      <c r="AB141" s="84"/>
      <c r="AC141" s="84"/>
      <c r="AD141" s="84"/>
      <c r="AE141" s="84"/>
      <c r="AF141" s="84"/>
      <c r="AG141" s="84"/>
      <c r="AH141" s="84"/>
      <c r="AI141" s="84"/>
      <c r="AJ141" s="84"/>
      <c r="AK141" s="84"/>
      <c r="AL141" s="84"/>
      <c r="AM141" s="84"/>
    </row>
    <row r="142" spans="1:39" ht="25.5">
      <c r="A142" s="1">
        <v>137</v>
      </c>
      <c r="B142" s="80">
        <v>634</v>
      </c>
      <c r="C142" s="81" t="s">
        <v>179</v>
      </c>
      <c r="D142" s="82" t="s">
        <v>234</v>
      </c>
      <c r="E142" s="83">
        <v>0</v>
      </c>
      <c r="F142" s="84">
        <v>0</v>
      </c>
      <c r="G142" s="84">
        <v>0</v>
      </c>
      <c r="H142" s="84"/>
      <c r="I142" s="84"/>
      <c r="J142" s="84"/>
      <c r="K142" s="84"/>
      <c r="L142" s="84"/>
      <c r="M142" s="84"/>
      <c r="N142" s="84">
        <v>0</v>
      </c>
      <c r="O142" s="84"/>
      <c r="P142" s="84"/>
      <c r="Q142" s="84">
        <v>0</v>
      </c>
      <c r="R142" s="84"/>
      <c r="S142" s="84"/>
      <c r="T142" s="84"/>
      <c r="U142" s="84"/>
      <c r="V142" s="84"/>
      <c r="W142" s="84"/>
      <c r="X142" s="84"/>
      <c r="Y142" s="84"/>
      <c r="Z142" s="84"/>
      <c r="AA142" s="84"/>
      <c r="AB142" s="84"/>
      <c r="AC142" s="84"/>
      <c r="AD142" s="84"/>
      <c r="AE142" s="84"/>
      <c r="AF142" s="84"/>
      <c r="AG142" s="84"/>
      <c r="AH142" s="84"/>
      <c r="AI142" s="84"/>
      <c r="AJ142" s="84"/>
      <c r="AK142" s="84"/>
      <c r="AL142" s="84"/>
      <c r="AM142" s="84"/>
    </row>
    <row r="143" spans="1:39">
      <c r="A143" s="1">
        <v>138</v>
      </c>
      <c r="B143" s="80">
        <v>780</v>
      </c>
      <c r="C143" s="81" t="s">
        <v>179</v>
      </c>
      <c r="D143" s="82" t="s">
        <v>235</v>
      </c>
      <c r="E143" s="83">
        <v>0</v>
      </c>
      <c r="F143" s="84">
        <v>0</v>
      </c>
      <c r="G143" s="84">
        <v>0</v>
      </c>
      <c r="H143" s="84"/>
      <c r="I143" s="84"/>
      <c r="J143" s="84"/>
      <c r="K143" s="84"/>
      <c r="L143" s="84"/>
      <c r="M143" s="84"/>
      <c r="N143" s="84">
        <v>0</v>
      </c>
      <c r="O143" s="84"/>
      <c r="P143" s="84"/>
      <c r="Q143" s="84">
        <v>0</v>
      </c>
      <c r="R143" s="84"/>
      <c r="S143" s="84"/>
      <c r="T143" s="84"/>
      <c r="U143" s="84"/>
      <c r="V143" s="84"/>
      <c r="W143" s="84"/>
      <c r="X143" s="84"/>
      <c r="Y143" s="84"/>
      <c r="Z143" s="84"/>
      <c r="AA143" s="84"/>
      <c r="AB143" s="84"/>
      <c r="AC143" s="84"/>
      <c r="AD143" s="84"/>
      <c r="AE143" s="84"/>
      <c r="AF143" s="84"/>
      <c r="AG143" s="84"/>
      <c r="AH143" s="84"/>
      <c r="AI143" s="84"/>
      <c r="AJ143" s="84"/>
      <c r="AK143" s="84"/>
      <c r="AL143" s="84"/>
      <c r="AM143" s="84"/>
    </row>
    <row r="144" spans="1:39">
      <c r="A144" s="1">
        <v>139</v>
      </c>
      <c r="B144" s="80">
        <v>766</v>
      </c>
      <c r="C144" s="81" t="s">
        <v>179</v>
      </c>
      <c r="D144" s="82" t="s">
        <v>236</v>
      </c>
      <c r="E144" s="83">
        <v>0</v>
      </c>
      <c r="F144" s="84">
        <v>0</v>
      </c>
      <c r="G144" s="84">
        <v>0</v>
      </c>
      <c r="H144" s="84"/>
      <c r="I144" s="84"/>
      <c r="J144" s="84"/>
      <c r="K144" s="84"/>
      <c r="L144" s="84"/>
      <c r="M144" s="84"/>
      <c r="N144" s="84">
        <v>0</v>
      </c>
      <c r="O144" s="84"/>
      <c r="P144" s="84"/>
      <c r="Q144" s="84">
        <v>0</v>
      </c>
      <c r="R144" s="84"/>
      <c r="S144" s="84"/>
      <c r="T144" s="84"/>
      <c r="U144" s="84"/>
      <c r="V144" s="84"/>
      <c r="W144" s="84"/>
      <c r="X144" s="84"/>
      <c r="Y144" s="84"/>
      <c r="Z144" s="84"/>
      <c r="AA144" s="84"/>
      <c r="AB144" s="84"/>
      <c r="AC144" s="84"/>
      <c r="AD144" s="84"/>
      <c r="AE144" s="84"/>
      <c r="AF144" s="84"/>
      <c r="AG144" s="84"/>
      <c r="AH144" s="84"/>
      <c r="AI144" s="84"/>
      <c r="AJ144" s="84"/>
      <c r="AK144" s="84"/>
      <c r="AL144" s="84"/>
      <c r="AM144" s="84"/>
    </row>
    <row r="145" spans="1:39">
      <c r="A145" s="1">
        <v>140</v>
      </c>
      <c r="B145" s="80">
        <v>771</v>
      </c>
      <c r="C145" s="81" t="s">
        <v>179</v>
      </c>
      <c r="D145" s="82" t="s">
        <v>237</v>
      </c>
      <c r="E145" s="83">
        <v>29865</v>
      </c>
      <c r="F145" s="84">
        <v>29865</v>
      </c>
      <c r="G145" s="84">
        <v>23296</v>
      </c>
      <c r="H145" s="84">
        <v>19288</v>
      </c>
      <c r="I145" s="84">
        <v>8</v>
      </c>
      <c r="J145" s="84"/>
      <c r="K145" s="84">
        <v>4000</v>
      </c>
      <c r="L145" s="84">
        <v>6569</v>
      </c>
      <c r="M145" s="84">
        <v>6569</v>
      </c>
      <c r="N145" s="84">
        <v>5326</v>
      </c>
      <c r="O145" s="84">
        <v>5326</v>
      </c>
      <c r="P145" s="84"/>
      <c r="Q145" s="84">
        <v>8899</v>
      </c>
      <c r="R145" s="84"/>
      <c r="S145" s="84"/>
      <c r="T145" s="84">
        <v>7115</v>
      </c>
      <c r="U145" s="84">
        <v>1784</v>
      </c>
      <c r="V145" s="84"/>
      <c r="W145" s="84"/>
      <c r="X145" s="84"/>
      <c r="Y145" s="84"/>
      <c r="Z145" s="84">
        <v>1099</v>
      </c>
      <c r="AA145" s="84"/>
      <c r="AB145" s="84"/>
      <c r="AC145" s="84"/>
      <c r="AD145" s="84"/>
      <c r="AE145" s="84"/>
      <c r="AF145" s="84"/>
      <c r="AG145" s="84"/>
      <c r="AH145" s="84"/>
      <c r="AI145" s="84"/>
      <c r="AJ145" s="84"/>
      <c r="AK145" s="84"/>
      <c r="AL145" s="84"/>
      <c r="AM145" s="84"/>
    </row>
    <row r="146" spans="1:39">
      <c r="A146" s="1">
        <v>141</v>
      </c>
      <c r="B146" s="80">
        <v>745</v>
      </c>
      <c r="C146" s="81" t="s">
        <v>179</v>
      </c>
      <c r="D146" s="82" t="s">
        <v>238</v>
      </c>
      <c r="E146" s="83">
        <v>0</v>
      </c>
      <c r="F146" s="84">
        <v>0</v>
      </c>
      <c r="G146" s="84">
        <v>0</v>
      </c>
      <c r="H146" s="84"/>
      <c r="I146" s="84"/>
      <c r="J146" s="84"/>
      <c r="K146" s="84"/>
      <c r="L146" s="84"/>
      <c r="M146" s="84"/>
      <c r="N146" s="84">
        <v>0</v>
      </c>
      <c r="O146" s="84"/>
      <c r="P146" s="84"/>
      <c r="Q146" s="84">
        <v>0</v>
      </c>
      <c r="R146" s="84"/>
      <c r="S146" s="84"/>
      <c r="T146" s="84"/>
      <c r="U146" s="84"/>
      <c r="V146" s="84"/>
      <c r="W146" s="84"/>
      <c r="X146" s="84"/>
      <c r="Y146" s="84"/>
      <c r="Z146" s="84"/>
      <c r="AA146" s="84"/>
      <c r="AB146" s="84"/>
      <c r="AC146" s="84"/>
      <c r="AD146" s="84"/>
      <c r="AE146" s="84"/>
      <c r="AF146" s="84"/>
      <c r="AG146" s="84"/>
      <c r="AH146" s="84"/>
      <c r="AI146" s="84"/>
      <c r="AJ146" s="84"/>
      <c r="AK146" s="84"/>
      <c r="AL146" s="84"/>
      <c r="AM146" s="84"/>
    </row>
    <row r="147" spans="1:39">
      <c r="A147" s="1">
        <v>142</v>
      </c>
      <c r="B147" s="80">
        <v>785</v>
      </c>
      <c r="C147" s="81" t="s">
        <v>179</v>
      </c>
      <c r="D147" s="82" t="s">
        <v>239</v>
      </c>
      <c r="E147" s="83">
        <v>0</v>
      </c>
      <c r="F147" s="84">
        <v>0</v>
      </c>
      <c r="G147" s="84">
        <v>0</v>
      </c>
      <c r="H147" s="84"/>
      <c r="I147" s="84"/>
      <c r="J147" s="84"/>
      <c r="K147" s="84"/>
      <c r="L147" s="84"/>
      <c r="M147" s="84"/>
      <c r="N147" s="84">
        <v>0</v>
      </c>
      <c r="O147" s="84"/>
      <c r="P147" s="84"/>
      <c r="Q147" s="84">
        <v>0</v>
      </c>
      <c r="R147" s="84"/>
      <c r="S147" s="84"/>
      <c r="T147" s="84"/>
      <c r="U147" s="84"/>
      <c r="V147" s="84"/>
      <c r="W147" s="84"/>
      <c r="X147" s="84"/>
      <c r="Y147" s="84"/>
      <c r="Z147" s="84"/>
      <c r="AA147" s="84"/>
      <c r="AB147" s="84"/>
      <c r="AC147" s="84"/>
      <c r="AD147" s="84"/>
      <c r="AE147" s="84"/>
      <c r="AF147" s="84"/>
      <c r="AG147" s="84"/>
      <c r="AH147" s="84"/>
      <c r="AI147" s="84"/>
      <c r="AJ147" s="84"/>
      <c r="AK147" s="84"/>
      <c r="AL147" s="84"/>
      <c r="AM147" s="84"/>
    </row>
    <row r="148" spans="1:39">
      <c r="A148" s="1">
        <v>143</v>
      </c>
      <c r="B148" s="80">
        <v>401</v>
      </c>
      <c r="C148" s="81" t="s">
        <v>179</v>
      </c>
      <c r="D148" s="82" t="s">
        <v>240</v>
      </c>
      <c r="E148" s="83">
        <v>0</v>
      </c>
      <c r="F148" s="84">
        <v>0</v>
      </c>
      <c r="G148" s="84">
        <v>0</v>
      </c>
      <c r="H148" s="84"/>
      <c r="I148" s="84"/>
      <c r="J148" s="84"/>
      <c r="K148" s="84"/>
      <c r="L148" s="84"/>
      <c r="M148" s="84"/>
      <c r="N148" s="84">
        <v>0</v>
      </c>
      <c r="O148" s="84"/>
      <c r="P148" s="84"/>
      <c r="Q148" s="84">
        <v>0</v>
      </c>
      <c r="R148" s="84"/>
      <c r="S148" s="84"/>
      <c r="T148" s="84"/>
      <c r="U148" s="84"/>
      <c r="V148" s="84"/>
      <c r="W148" s="84"/>
      <c r="X148" s="84"/>
      <c r="Y148" s="84"/>
      <c r="Z148" s="84"/>
      <c r="AA148" s="84"/>
      <c r="AB148" s="84"/>
      <c r="AC148" s="84"/>
      <c r="AD148" s="84"/>
      <c r="AE148" s="84"/>
      <c r="AF148" s="84"/>
      <c r="AG148" s="84"/>
      <c r="AH148" s="84"/>
      <c r="AI148" s="84"/>
      <c r="AJ148" s="84"/>
      <c r="AK148" s="84"/>
      <c r="AL148" s="84"/>
      <c r="AM148" s="84"/>
    </row>
    <row r="149" spans="1:39">
      <c r="A149" s="1">
        <v>144</v>
      </c>
      <c r="B149" s="80">
        <v>782</v>
      </c>
      <c r="C149" s="81" t="s">
        <v>179</v>
      </c>
      <c r="D149" s="82" t="s">
        <v>166</v>
      </c>
      <c r="E149" s="83">
        <v>0</v>
      </c>
      <c r="F149" s="84">
        <v>0</v>
      </c>
      <c r="G149" s="84">
        <v>0</v>
      </c>
      <c r="H149" s="84"/>
      <c r="I149" s="84"/>
      <c r="J149" s="84"/>
      <c r="K149" s="84"/>
      <c r="L149" s="84"/>
      <c r="M149" s="84"/>
      <c r="N149" s="84">
        <v>0</v>
      </c>
      <c r="O149" s="84"/>
      <c r="P149" s="84"/>
      <c r="Q149" s="84">
        <v>0</v>
      </c>
      <c r="R149" s="84"/>
      <c r="S149" s="84"/>
      <c r="T149" s="84"/>
      <c r="U149" s="84"/>
      <c r="V149" s="84"/>
      <c r="W149" s="84"/>
      <c r="X149" s="84"/>
      <c r="Y149" s="84"/>
      <c r="Z149" s="84"/>
      <c r="AA149" s="84"/>
      <c r="AB149" s="84"/>
      <c r="AC149" s="84"/>
      <c r="AD149" s="84"/>
      <c r="AE149" s="84"/>
      <c r="AF149" s="84"/>
      <c r="AG149" s="84"/>
      <c r="AH149" s="84"/>
      <c r="AI149" s="84"/>
      <c r="AJ149" s="84"/>
      <c r="AK149" s="84"/>
      <c r="AL149" s="84"/>
      <c r="AM149" s="84"/>
    </row>
    <row r="150" spans="1:39">
      <c r="A150" s="1">
        <v>145</v>
      </c>
      <c r="B150" s="80">
        <v>788</v>
      </c>
      <c r="C150" s="81" t="s">
        <v>179</v>
      </c>
      <c r="D150" s="82" t="s">
        <v>241</v>
      </c>
      <c r="E150" s="83">
        <v>0</v>
      </c>
      <c r="F150" s="84">
        <v>0</v>
      </c>
      <c r="G150" s="84">
        <v>0</v>
      </c>
      <c r="H150" s="84"/>
      <c r="I150" s="84"/>
      <c r="J150" s="84"/>
      <c r="K150" s="84"/>
      <c r="L150" s="84"/>
      <c r="M150" s="84"/>
      <c r="N150" s="84">
        <v>0</v>
      </c>
      <c r="O150" s="84"/>
      <c r="P150" s="84"/>
      <c r="Q150" s="84">
        <v>0</v>
      </c>
      <c r="R150" s="84"/>
      <c r="S150" s="84"/>
      <c r="T150" s="84"/>
      <c r="U150" s="84"/>
      <c r="V150" s="84"/>
      <c r="W150" s="84"/>
      <c r="X150" s="84"/>
      <c r="Y150" s="84"/>
      <c r="Z150" s="84"/>
      <c r="AA150" s="84"/>
      <c r="AB150" s="84"/>
      <c r="AC150" s="84"/>
      <c r="AD150" s="84"/>
      <c r="AE150" s="84"/>
      <c r="AF150" s="84"/>
      <c r="AG150" s="84"/>
      <c r="AH150" s="84"/>
      <c r="AI150" s="84"/>
      <c r="AJ150" s="84"/>
      <c r="AK150" s="84"/>
      <c r="AL150" s="84"/>
      <c r="AM150" s="84"/>
    </row>
    <row r="151" spans="1:39">
      <c r="A151" s="1">
        <v>146</v>
      </c>
      <c r="B151" s="80">
        <v>802</v>
      </c>
      <c r="C151" s="81" t="s">
        <v>179</v>
      </c>
      <c r="D151" s="82" t="s">
        <v>242</v>
      </c>
      <c r="E151" s="83">
        <v>0</v>
      </c>
      <c r="F151" s="84">
        <v>0</v>
      </c>
      <c r="G151" s="84">
        <v>0</v>
      </c>
      <c r="H151" s="84"/>
      <c r="I151" s="84"/>
      <c r="J151" s="84"/>
      <c r="K151" s="84"/>
      <c r="L151" s="84"/>
      <c r="M151" s="84"/>
      <c r="N151" s="84">
        <v>0</v>
      </c>
      <c r="O151" s="84"/>
      <c r="P151" s="84"/>
      <c r="Q151" s="84">
        <v>0</v>
      </c>
      <c r="R151" s="84"/>
      <c r="S151" s="84"/>
      <c r="T151" s="84"/>
      <c r="U151" s="84"/>
      <c r="V151" s="84"/>
      <c r="W151" s="84"/>
      <c r="X151" s="84"/>
      <c r="Y151" s="84"/>
      <c r="Z151" s="84"/>
      <c r="AA151" s="84"/>
      <c r="AB151" s="84"/>
      <c r="AC151" s="84"/>
      <c r="AD151" s="84"/>
      <c r="AE151" s="84"/>
      <c r="AF151" s="84"/>
      <c r="AG151" s="84"/>
      <c r="AH151" s="84"/>
      <c r="AI151" s="84"/>
      <c r="AJ151" s="84"/>
      <c r="AK151" s="84"/>
      <c r="AL151" s="84"/>
      <c r="AM151" s="84"/>
    </row>
    <row r="152" spans="1:39">
      <c r="A152" s="1">
        <v>147</v>
      </c>
      <c r="B152" s="80">
        <v>752</v>
      </c>
      <c r="C152" s="81" t="s">
        <v>179</v>
      </c>
      <c r="D152" s="82" t="s">
        <v>243</v>
      </c>
      <c r="E152" s="83">
        <v>0</v>
      </c>
      <c r="F152" s="84">
        <v>0</v>
      </c>
      <c r="G152" s="84">
        <v>0</v>
      </c>
      <c r="H152" s="84"/>
      <c r="I152" s="84"/>
      <c r="J152" s="84"/>
      <c r="K152" s="84"/>
      <c r="L152" s="84"/>
      <c r="M152" s="84"/>
      <c r="N152" s="84">
        <v>0</v>
      </c>
      <c r="O152" s="84"/>
      <c r="P152" s="84"/>
      <c r="Q152" s="84">
        <v>0</v>
      </c>
      <c r="R152" s="84"/>
      <c r="S152" s="84"/>
      <c r="T152" s="84"/>
      <c r="U152" s="84"/>
      <c r="V152" s="84"/>
      <c r="W152" s="84"/>
      <c r="X152" s="84"/>
      <c r="Y152" s="84"/>
      <c r="Z152" s="84"/>
      <c r="AA152" s="84"/>
      <c r="AB152" s="84"/>
      <c r="AC152" s="84"/>
      <c r="AD152" s="84"/>
      <c r="AE152" s="84"/>
      <c r="AF152" s="84"/>
      <c r="AG152" s="84"/>
      <c r="AH152" s="84"/>
      <c r="AI152" s="84"/>
      <c r="AJ152" s="84"/>
      <c r="AK152" s="84"/>
      <c r="AL152" s="84"/>
      <c r="AM152" s="84"/>
    </row>
    <row r="153" spans="1:39">
      <c r="A153" s="1">
        <v>148</v>
      </c>
      <c r="B153" s="80">
        <v>747</v>
      </c>
      <c r="C153" s="81" t="s">
        <v>179</v>
      </c>
      <c r="D153" s="82" t="s">
        <v>244</v>
      </c>
      <c r="E153" s="83">
        <v>0</v>
      </c>
      <c r="F153" s="84">
        <v>0</v>
      </c>
      <c r="G153" s="84">
        <v>0</v>
      </c>
      <c r="H153" s="84"/>
      <c r="I153" s="84"/>
      <c r="J153" s="84"/>
      <c r="K153" s="84"/>
      <c r="L153" s="84"/>
      <c r="M153" s="84"/>
      <c r="N153" s="84">
        <v>0</v>
      </c>
      <c r="O153" s="84"/>
      <c r="P153" s="84"/>
      <c r="Q153" s="84">
        <v>0</v>
      </c>
      <c r="R153" s="84"/>
      <c r="S153" s="84"/>
      <c r="T153" s="84"/>
      <c r="U153" s="84"/>
      <c r="V153" s="84"/>
      <c r="W153" s="84"/>
      <c r="X153" s="84"/>
      <c r="Y153" s="84"/>
      <c r="Z153" s="84"/>
      <c r="AA153" s="84"/>
      <c r="AB153" s="84"/>
      <c r="AC153" s="84"/>
      <c r="AD153" s="84"/>
      <c r="AE153" s="84"/>
      <c r="AF153" s="84"/>
      <c r="AG153" s="84"/>
      <c r="AH153" s="84"/>
      <c r="AI153" s="84"/>
      <c r="AJ153" s="84"/>
      <c r="AK153" s="84"/>
      <c r="AL153" s="84"/>
      <c r="AM153" s="84"/>
    </row>
    <row r="154" spans="1:39">
      <c r="A154" s="1">
        <v>149</v>
      </c>
      <c r="B154" s="80">
        <v>736</v>
      </c>
      <c r="C154" s="81" t="s">
        <v>179</v>
      </c>
      <c r="D154" s="82" t="s">
        <v>245</v>
      </c>
      <c r="E154" s="83">
        <v>0</v>
      </c>
      <c r="F154" s="84">
        <v>0</v>
      </c>
      <c r="G154" s="84">
        <v>0</v>
      </c>
      <c r="H154" s="84"/>
      <c r="I154" s="84"/>
      <c r="J154" s="84"/>
      <c r="K154" s="84"/>
      <c r="L154" s="84"/>
      <c r="M154" s="84"/>
      <c r="N154" s="84">
        <v>0</v>
      </c>
      <c r="O154" s="84"/>
      <c r="P154" s="84"/>
      <c r="Q154" s="84">
        <v>0</v>
      </c>
      <c r="R154" s="84"/>
      <c r="S154" s="84"/>
      <c r="T154" s="84"/>
      <c r="U154" s="84"/>
      <c r="V154" s="84"/>
      <c r="W154" s="84"/>
      <c r="X154" s="84"/>
      <c r="Y154" s="84"/>
      <c r="Z154" s="84"/>
      <c r="AA154" s="84"/>
      <c r="AB154" s="84"/>
      <c r="AC154" s="84"/>
      <c r="AD154" s="84"/>
      <c r="AE154" s="84"/>
      <c r="AF154" s="84"/>
      <c r="AG154" s="84"/>
      <c r="AH154" s="84"/>
      <c r="AI154" s="84"/>
      <c r="AJ154" s="84"/>
      <c r="AK154" s="84"/>
      <c r="AL154" s="84"/>
      <c r="AM154" s="84"/>
    </row>
    <row r="155" spans="1:39">
      <c r="A155" s="1">
        <v>150</v>
      </c>
      <c r="B155" s="80">
        <v>691</v>
      </c>
      <c r="C155" s="81" t="s">
        <v>179</v>
      </c>
      <c r="D155" s="82" t="s">
        <v>246</v>
      </c>
      <c r="E155" s="83">
        <v>0</v>
      </c>
      <c r="F155" s="84">
        <v>0</v>
      </c>
      <c r="G155" s="84">
        <v>0</v>
      </c>
      <c r="H155" s="84"/>
      <c r="I155" s="84"/>
      <c r="J155" s="84"/>
      <c r="K155" s="84"/>
      <c r="L155" s="84"/>
      <c r="M155" s="84"/>
      <c r="N155" s="84">
        <v>0</v>
      </c>
      <c r="O155" s="84"/>
      <c r="P155" s="84"/>
      <c r="Q155" s="84">
        <v>0</v>
      </c>
      <c r="R155" s="84"/>
      <c r="S155" s="84"/>
      <c r="T155" s="84"/>
      <c r="U155" s="84"/>
      <c r="V155" s="84"/>
      <c r="W155" s="84"/>
      <c r="X155" s="84"/>
      <c r="Y155" s="84"/>
      <c r="Z155" s="84"/>
      <c r="AA155" s="84"/>
      <c r="AB155" s="84"/>
      <c r="AC155" s="84"/>
      <c r="AD155" s="84"/>
      <c r="AE155" s="84"/>
      <c r="AF155" s="84"/>
      <c r="AG155" s="84"/>
      <c r="AH155" s="84"/>
      <c r="AI155" s="84"/>
      <c r="AJ155" s="84"/>
      <c r="AK155" s="84"/>
      <c r="AL155" s="84"/>
      <c r="AM155" s="84"/>
    </row>
    <row r="156" spans="1:39">
      <c r="A156" s="1">
        <v>151</v>
      </c>
      <c r="B156" s="80">
        <v>773</v>
      </c>
      <c r="C156" s="81" t="s">
        <v>179</v>
      </c>
      <c r="D156" s="82" t="s">
        <v>247</v>
      </c>
      <c r="E156" s="83">
        <v>0</v>
      </c>
      <c r="F156" s="84">
        <v>0</v>
      </c>
      <c r="G156" s="84">
        <v>0</v>
      </c>
      <c r="H156" s="84"/>
      <c r="I156" s="84"/>
      <c r="J156" s="84"/>
      <c r="K156" s="84"/>
      <c r="L156" s="84"/>
      <c r="M156" s="84"/>
      <c r="N156" s="84">
        <v>0</v>
      </c>
      <c r="O156" s="84"/>
      <c r="P156" s="84"/>
      <c r="Q156" s="84">
        <v>0</v>
      </c>
      <c r="R156" s="84"/>
      <c r="S156" s="84"/>
      <c r="T156" s="84"/>
      <c r="U156" s="84"/>
      <c r="V156" s="84"/>
      <c r="W156" s="84"/>
      <c r="X156" s="84"/>
      <c r="Y156" s="84"/>
      <c r="Z156" s="84"/>
      <c r="AA156" s="84"/>
      <c r="AB156" s="84"/>
      <c r="AC156" s="84"/>
      <c r="AD156" s="84"/>
      <c r="AE156" s="84"/>
      <c r="AF156" s="84"/>
      <c r="AG156" s="84"/>
      <c r="AH156" s="84"/>
      <c r="AI156" s="84"/>
      <c r="AJ156" s="84"/>
      <c r="AK156" s="84"/>
      <c r="AL156" s="84"/>
      <c r="AM156" s="84"/>
    </row>
    <row r="157" spans="1:39">
      <c r="A157" s="1">
        <v>152</v>
      </c>
      <c r="B157" s="80">
        <v>721</v>
      </c>
      <c r="C157" s="81" t="s">
        <v>179</v>
      </c>
      <c r="D157" s="82" t="s">
        <v>248</v>
      </c>
      <c r="E157" s="83">
        <v>0</v>
      </c>
      <c r="F157" s="84">
        <v>0</v>
      </c>
      <c r="G157" s="84">
        <v>0</v>
      </c>
      <c r="H157" s="84"/>
      <c r="I157" s="84"/>
      <c r="J157" s="84"/>
      <c r="K157" s="84"/>
      <c r="L157" s="84"/>
      <c r="M157" s="84"/>
      <c r="N157" s="84">
        <v>0</v>
      </c>
      <c r="O157" s="84"/>
      <c r="P157" s="84"/>
      <c r="Q157" s="84">
        <v>0</v>
      </c>
      <c r="R157" s="84"/>
      <c r="S157" s="84"/>
      <c r="T157" s="84"/>
      <c r="U157" s="84"/>
      <c r="V157" s="84"/>
      <c r="W157" s="84"/>
      <c r="X157" s="84"/>
      <c r="Y157" s="84"/>
      <c r="Z157" s="84"/>
      <c r="AA157" s="84"/>
      <c r="AB157" s="84"/>
      <c r="AC157" s="84"/>
      <c r="AD157" s="84"/>
      <c r="AE157" s="84"/>
      <c r="AF157" s="84"/>
      <c r="AG157" s="84"/>
      <c r="AH157" s="84"/>
      <c r="AI157" s="84"/>
      <c r="AJ157" s="84"/>
      <c r="AK157" s="84"/>
      <c r="AL157" s="84"/>
      <c r="AM157" s="84"/>
    </row>
    <row r="158" spans="1:39">
      <c r="A158" s="1">
        <v>153</v>
      </c>
      <c r="B158" s="80">
        <v>819</v>
      </c>
      <c r="C158" s="81" t="s">
        <v>179</v>
      </c>
      <c r="D158" s="82" t="s">
        <v>249</v>
      </c>
      <c r="E158" s="83">
        <v>0</v>
      </c>
      <c r="F158" s="84">
        <v>0</v>
      </c>
      <c r="G158" s="84">
        <v>0</v>
      </c>
      <c r="H158" s="84"/>
      <c r="I158" s="84"/>
      <c r="J158" s="84"/>
      <c r="K158" s="84"/>
      <c r="L158" s="84"/>
      <c r="M158" s="84"/>
      <c r="N158" s="84">
        <v>0</v>
      </c>
      <c r="O158" s="84"/>
      <c r="P158" s="84"/>
      <c r="Q158" s="84">
        <v>0</v>
      </c>
      <c r="R158" s="84"/>
      <c r="S158" s="84"/>
      <c r="T158" s="84"/>
      <c r="U158" s="84"/>
      <c r="V158" s="84"/>
      <c r="W158" s="84"/>
      <c r="X158" s="84"/>
      <c r="Y158" s="84"/>
      <c r="Z158" s="84"/>
      <c r="AA158" s="84"/>
      <c r="AB158" s="84"/>
      <c r="AC158" s="84"/>
      <c r="AD158" s="84"/>
      <c r="AE158" s="84"/>
      <c r="AF158" s="84"/>
      <c r="AG158" s="84"/>
      <c r="AH158" s="84"/>
      <c r="AI158" s="84"/>
      <c r="AJ158" s="84"/>
      <c r="AK158" s="84"/>
      <c r="AL158" s="84"/>
      <c r="AM158" s="84"/>
    </row>
    <row r="159" spans="1:39">
      <c r="A159" s="1">
        <v>154</v>
      </c>
      <c r="B159" s="80">
        <v>661</v>
      </c>
      <c r="C159" s="81" t="s">
        <v>179</v>
      </c>
      <c r="D159" s="82" t="s">
        <v>250</v>
      </c>
      <c r="E159" s="83">
        <v>0</v>
      </c>
      <c r="F159" s="84">
        <v>0</v>
      </c>
      <c r="G159" s="84">
        <v>0</v>
      </c>
      <c r="H159" s="84"/>
      <c r="I159" s="84"/>
      <c r="J159" s="84"/>
      <c r="K159" s="84"/>
      <c r="L159" s="84"/>
      <c r="M159" s="84"/>
      <c r="N159" s="84">
        <v>0</v>
      </c>
      <c r="O159" s="84"/>
      <c r="P159" s="84"/>
      <c r="Q159" s="84">
        <v>0</v>
      </c>
      <c r="R159" s="84"/>
      <c r="S159" s="84"/>
      <c r="T159" s="84"/>
      <c r="U159" s="84"/>
      <c r="V159" s="84"/>
      <c r="W159" s="84"/>
      <c r="X159" s="84"/>
      <c r="Y159" s="84"/>
      <c r="Z159" s="84"/>
      <c r="AA159" s="84"/>
      <c r="AB159" s="84"/>
      <c r="AC159" s="84"/>
      <c r="AD159" s="84"/>
      <c r="AE159" s="84"/>
      <c r="AF159" s="84"/>
      <c r="AG159" s="84"/>
      <c r="AH159" s="84"/>
      <c r="AI159" s="84"/>
      <c r="AJ159" s="84"/>
      <c r="AK159" s="84"/>
      <c r="AL159" s="84"/>
      <c r="AM159" s="84"/>
    </row>
    <row r="160" spans="1:39">
      <c r="A160" s="1">
        <v>155</v>
      </c>
      <c r="B160" s="80">
        <v>790</v>
      </c>
      <c r="C160" s="81" t="s">
        <v>179</v>
      </c>
      <c r="D160" s="82" t="s">
        <v>251</v>
      </c>
      <c r="E160" s="83">
        <v>0</v>
      </c>
      <c r="F160" s="84">
        <v>0</v>
      </c>
      <c r="G160" s="84">
        <v>0</v>
      </c>
      <c r="H160" s="84"/>
      <c r="I160" s="84"/>
      <c r="J160" s="84"/>
      <c r="K160" s="84"/>
      <c r="L160" s="84"/>
      <c r="M160" s="84"/>
      <c r="N160" s="84">
        <v>0</v>
      </c>
      <c r="O160" s="84"/>
      <c r="P160" s="84"/>
      <c r="Q160" s="84">
        <v>0</v>
      </c>
      <c r="R160" s="84"/>
      <c r="S160" s="84"/>
      <c r="T160" s="84"/>
      <c r="U160" s="84"/>
      <c r="V160" s="84"/>
      <c r="W160" s="84"/>
      <c r="X160" s="84"/>
      <c r="Y160" s="84"/>
      <c r="Z160" s="84"/>
      <c r="AA160" s="84"/>
      <c r="AB160" s="84"/>
      <c r="AC160" s="84"/>
      <c r="AD160" s="84"/>
      <c r="AE160" s="84"/>
      <c r="AF160" s="84"/>
      <c r="AG160" s="84"/>
      <c r="AH160" s="84"/>
      <c r="AI160" s="84"/>
      <c r="AJ160" s="84"/>
      <c r="AK160" s="84"/>
      <c r="AL160" s="84"/>
      <c r="AM160" s="84"/>
    </row>
    <row r="161" spans="1:39">
      <c r="A161" s="1">
        <v>156</v>
      </c>
      <c r="B161" s="80">
        <v>783</v>
      </c>
      <c r="C161" s="81" t="s">
        <v>179</v>
      </c>
      <c r="D161" s="82" t="s">
        <v>252</v>
      </c>
      <c r="E161" s="83">
        <v>0</v>
      </c>
      <c r="F161" s="84">
        <v>0</v>
      </c>
      <c r="G161" s="84">
        <v>0</v>
      </c>
      <c r="H161" s="84"/>
      <c r="I161" s="84"/>
      <c r="J161" s="84"/>
      <c r="K161" s="84"/>
      <c r="L161" s="84"/>
      <c r="M161" s="84"/>
      <c r="N161" s="84">
        <v>0</v>
      </c>
      <c r="O161" s="84"/>
      <c r="P161" s="84"/>
      <c r="Q161" s="84">
        <v>0</v>
      </c>
      <c r="R161" s="84"/>
      <c r="S161" s="84"/>
      <c r="T161" s="84"/>
      <c r="U161" s="84"/>
      <c r="V161" s="84"/>
      <c r="W161" s="84"/>
      <c r="X161" s="84"/>
      <c r="Y161" s="84"/>
      <c r="Z161" s="84"/>
      <c r="AA161" s="84"/>
      <c r="AB161" s="84"/>
      <c r="AC161" s="84"/>
      <c r="AD161" s="84"/>
      <c r="AE161" s="84"/>
      <c r="AF161" s="84"/>
      <c r="AG161" s="84"/>
      <c r="AH161" s="84"/>
      <c r="AI161" s="84"/>
      <c r="AJ161" s="84"/>
      <c r="AK161" s="84"/>
      <c r="AL161" s="84"/>
      <c r="AM161" s="84"/>
    </row>
    <row r="162" spans="1:39">
      <c r="A162" s="1">
        <v>157</v>
      </c>
      <c r="B162" s="80">
        <v>772</v>
      </c>
      <c r="C162" s="81" t="s">
        <v>179</v>
      </c>
      <c r="D162" s="82" t="s">
        <v>253</v>
      </c>
      <c r="E162" s="83">
        <v>0</v>
      </c>
      <c r="F162" s="84">
        <v>0</v>
      </c>
      <c r="G162" s="84">
        <v>0</v>
      </c>
      <c r="H162" s="84"/>
      <c r="I162" s="84"/>
      <c r="J162" s="84"/>
      <c r="K162" s="84"/>
      <c r="L162" s="84"/>
      <c r="M162" s="84"/>
      <c r="N162" s="84">
        <v>0</v>
      </c>
      <c r="O162" s="84"/>
      <c r="P162" s="84"/>
      <c r="Q162" s="84">
        <v>0</v>
      </c>
      <c r="R162" s="84"/>
      <c r="S162" s="84"/>
      <c r="T162" s="84"/>
      <c r="U162" s="84"/>
      <c r="V162" s="84"/>
      <c r="W162" s="84"/>
      <c r="X162" s="84"/>
      <c r="Y162" s="84"/>
      <c r="Z162" s="84"/>
      <c r="AA162" s="84"/>
      <c r="AB162" s="84"/>
      <c r="AC162" s="84"/>
      <c r="AD162" s="84"/>
      <c r="AE162" s="84"/>
      <c r="AF162" s="84"/>
      <c r="AG162" s="84"/>
      <c r="AH162" s="84"/>
      <c r="AI162" s="84"/>
      <c r="AJ162" s="84"/>
      <c r="AK162" s="84"/>
      <c r="AL162" s="84"/>
      <c r="AM162" s="84"/>
    </row>
    <row r="163" spans="1:39">
      <c r="A163" s="1">
        <v>158</v>
      </c>
      <c r="B163" s="80">
        <v>653</v>
      </c>
      <c r="C163" s="81" t="s">
        <v>179</v>
      </c>
      <c r="D163" s="82" t="s">
        <v>254</v>
      </c>
      <c r="E163" s="83">
        <v>0</v>
      </c>
      <c r="F163" s="84">
        <v>0</v>
      </c>
      <c r="G163" s="84">
        <v>0</v>
      </c>
      <c r="H163" s="84"/>
      <c r="I163" s="84"/>
      <c r="J163" s="84"/>
      <c r="K163" s="84"/>
      <c r="L163" s="84"/>
      <c r="M163" s="84"/>
      <c r="N163" s="84">
        <v>0</v>
      </c>
      <c r="O163" s="84"/>
      <c r="P163" s="84"/>
      <c r="Q163" s="84">
        <v>0</v>
      </c>
      <c r="R163" s="84"/>
      <c r="S163" s="84"/>
      <c r="T163" s="84"/>
      <c r="U163" s="84"/>
      <c r="V163" s="84"/>
      <c r="W163" s="84"/>
      <c r="X163" s="84"/>
      <c r="Y163" s="84"/>
      <c r="Z163" s="84"/>
      <c r="AA163" s="84"/>
      <c r="AB163" s="84"/>
      <c r="AC163" s="84"/>
      <c r="AD163" s="84"/>
      <c r="AE163" s="84"/>
      <c r="AF163" s="84"/>
      <c r="AG163" s="84"/>
      <c r="AH163" s="84"/>
      <c r="AI163" s="84"/>
      <c r="AJ163" s="84"/>
      <c r="AK163" s="84"/>
      <c r="AL163" s="84"/>
      <c r="AM163" s="84"/>
    </row>
    <row r="164" spans="1:39">
      <c r="A164" s="1">
        <v>159</v>
      </c>
      <c r="B164" s="80">
        <v>88</v>
      </c>
      <c r="C164" s="81" t="s">
        <v>179</v>
      </c>
      <c r="D164" s="82" t="s">
        <v>255</v>
      </c>
      <c r="E164" s="83">
        <v>0</v>
      </c>
      <c r="F164" s="84">
        <v>0</v>
      </c>
      <c r="G164" s="84">
        <v>0</v>
      </c>
      <c r="H164" s="84"/>
      <c r="I164" s="84"/>
      <c r="J164" s="84"/>
      <c r="K164" s="84"/>
      <c r="L164" s="84"/>
      <c r="M164" s="84"/>
      <c r="N164" s="84">
        <v>0</v>
      </c>
      <c r="O164" s="84"/>
      <c r="P164" s="84"/>
      <c r="Q164" s="84">
        <v>6416</v>
      </c>
      <c r="R164" s="84">
        <v>1417</v>
      </c>
      <c r="S164" s="84">
        <v>1048</v>
      </c>
      <c r="T164" s="84">
        <v>2883</v>
      </c>
      <c r="U164" s="84">
        <v>975</v>
      </c>
      <c r="V164" s="84">
        <v>88</v>
      </c>
      <c r="W164" s="84">
        <v>5</v>
      </c>
      <c r="X164" s="84">
        <v>953</v>
      </c>
      <c r="Y164" s="84">
        <v>3421</v>
      </c>
      <c r="Z164" s="84">
        <v>164</v>
      </c>
      <c r="AA164" s="84">
        <v>685</v>
      </c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</row>
    <row r="165" spans="1:39">
      <c r="A165" s="1">
        <v>160</v>
      </c>
      <c r="B165" s="80">
        <v>678</v>
      </c>
      <c r="C165" s="81" t="s">
        <v>179</v>
      </c>
      <c r="D165" s="82" t="s">
        <v>256</v>
      </c>
      <c r="E165" s="83">
        <v>0</v>
      </c>
      <c r="F165" s="84">
        <v>0</v>
      </c>
      <c r="G165" s="84">
        <v>0</v>
      </c>
      <c r="H165" s="84"/>
      <c r="I165" s="84"/>
      <c r="J165" s="84"/>
      <c r="K165" s="84"/>
      <c r="L165" s="84"/>
      <c r="M165" s="84"/>
      <c r="N165" s="84">
        <v>0</v>
      </c>
      <c r="O165" s="84"/>
      <c r="P165" s="84"/>
      <c r="Q165" s="84">
        <v>0</v>
      </c>
      <c r="R165" s="84"/>
      <c r="S165" s="84"/>
      <c r="T165" s="84"/>
      <c r="U165" s="84"/>
      <c r="V165" s="84"/>
      <c r="W165" s="84"/>
      <c r="X165" s="84"/>
      <c r="Y165" s="84"/>
      <c r="Z165" s="84"/>
      <c r="AA165" s="84"/>
      <c r="AB165" s="84"/>
      <c r="AC165" s="84"/>
      <c r="AD165" s="84"/>
      <c r="AE165" s="84"/>
      <c r="AF165" s="84"/>
      <c r="AG165" s="84"/>
      <c r="AH165" s="84"/>
      <c r="AI165" s="84"/>
      <c r="AJ165" s="84"/>
      <c r="AK165" s="84"/>
      <c r="AL165" s="84"/>
      <c r="AM165" s="84"/>
    </row>
    <row r="166" spans="1:39">
      <c r="A166" s="1">
        <v>161</v>
      </c>
      <c r="B166" s="80">
        <v>824</v>
      </c>
      <c r="C166" s="81" t="s">
        <v>179</v>
      </c>
      <c r="D166" s="82" t="s">
        <v>257</v>
      </c>
      <c r="E166" s="83">
        <v>0</v>
      </c>
      <c r="F166" s="84">
        <v>0</v>
      </c>
      <c r="G166" s="84">
        <v>0</v>
      </c>
      <c r="H166" s="84"/>
      <c r="I166" s="84"/>
      <c r="J166" s="84"/>
      <c r="K166" s="84"/>
      <c r="L166" s="84"/>
      <c r="M166" s="84"/>
      <c r="N166" s="84">
        <v>0</v>
      </c>
      <c r="O166" s="84"/>
      <c r="P166" s="84"/>
      <c r="Q166" s="84">
        <v>0</v>
      </c>
      <c r="R166" s="84"/>
      <c r="S166" s="84"/>
      <c r="T166" s="84"/>
      <c r="U166" s="84"/>
      <c r="V166" s="84"/>
      <c r="W166" s="84"/>
      <c r="X166" s="84"/>
      <c r="Y166" s="84"/>
      <c r="Z166" s="84"/>
      <c r="AA166" s="84"/>
      <c r="AB166" s="84"/>
      <c r="AC166" s="84"/>
      <c r="AD166" s="84"/>
      <c r="AE166" s="84"/>
      <c r="AF166" s="84"/>
      <c r="AG166" s="84"/>
      <c r="AH166" s="84"/>
      <c r="AI166" s="84"/>
      <c r="AJ166" s="84"/>
      <c r="AK166" s="84"/>
      <c r="AL166" s="84"/>
      <c r="AM166" s="84"/>
    </row>
    <row r="167" spans="1:39" ht="25.5">
      <c r="A167" s="1">
        <v>162</v>
      </c>
      <c r="B167" s="80">
        <v>546</v>
      </c>
      <c r="C167" s="81" t="s">
        <v>179</v>
      </c>
      <c r="D167" s="82" t="s">
        <v>258</v>
      </c>
      <c r="E167" s="83">
        <v>0</v>
      </c>
      <c r="F167" s="84">
        <v>0</v>
      </c>
      <c r="G167" s="84">
        <v>0</v>
      </c>
      <c r="H167" s="84"/>
      <c r="I167" s="84"/>
      <c r="J167" s="84"/>
      <c r="K167" s="84"/>
      <c r="L167" s="84"/>
      <c r="M167" s="84"/>
      <c r="N167" s="84">
        <v>0</v>
      </c>
      <c r="O167" s="84"/>
      <c r="P167" s="84"/>
      <c r="Q167" s="84">
        <v>0</v>
      </c>
      <c r="R167" s="84"/>
      <c r="S167" s="84"/>
      <c r="T167" s="84"/>
      <c r="U167" s="84"/>
      <c r="V167" s="84"/>
      <c r="W167" s="84"/>
      <c r="X167" s="84"/>
      <c r="Y167" s="84"/>
      <c r="Z167" s="84"/>
      <c r="AA167" s="84"/>
      <c r="AB167" s="84"/>
      <c r="AC167" s="84"/>
      <c r="AD167" s="84"/>
      <c r="AE167" s="84"/>
      <c r="AF167" s="84"/>
      <c r="AG167" s="84"/>
      <c r="AH167" s="84"/>
      <c r="AI167" s="84"/>
      <c r="AJ167" s="84"/>
      <c r="AK167" s="84"/>
      <c r="AL167" s="84"/>
      <c r="AM167" s="84"/>
    </row>
    <row r="168" spans="1:39">
      <c r="A168" s="1">
        <v>163</v>
      </c>
      <c r="B168" s="80">
        <v>440</v>
      </c>
      <c r="C168" s="81" t="s">
        <v>179</v>
      </c>
      <c r="D168" s="82" t="s">
        <v>259</v>
      </c>
      <c r="E168" s="83">
        <v>32443</v>
      </c>
      <c r="F168" s="84">
        <v>32443</v>
      </c>
      <c r="G168" s="84">
        <v>24677</v>
      </c>
      <c r="H168" s="84">
        <v>21061</v>
      </c>
      <c r="I168" s="84">
        <v>16</v>
      </c>
      <c r="J168" s="84"/>
      <c r="K168" s="84">
        <v>3600</v>
      </c>
      <c r="L168" s="84">
        <v>7766</v>
      </c>
      <c r="M168" s="84">
        <v>7766</v>
      </c>
      <c r="N168" s="84">
        <v>6857</v>
      </c>
      <c r="O168" s="84">
        <v>6857</v>
      </c>
      <c r="P168" s="84"/>
      <c r="Q168" s="84">
        <v>40367</v>
      </c>
      <c r="R168" s="84">
        <v>7333</v>
      </c>
      <c r="S168" s="84">
        <v>12228</v>
      </c>
      <c r="T168" s="84">
        <v>9824</v>
      </c>
      <c r="U168" s="84">
        <v>3556</v>
      </c>
      <c r="V168" s="84"/>
      <c r="W168" s="84">
        <v>7426</v>
      </c>
      <c r="X168" s="84"/>
      <c r="Y168" s="84"/>
      <c r="Z168" s="84">
        <v>2044</v>
      </c>
      <c r="AA168" s="84">
        <v>198</v>
      </c>
      <c r="AB168" s="84"/>
      <c r="AC168" s="84"/>
      <c r="AD168" s="84"/>
      <c r="AE168" s="84"/>
      <c r="AF168" s="84"/>
      <c r="AG168" s="84"/>
      <c r="AH168" s="84"/>
      <c r="AI168" s="84"/>
      <c r="AJ168" s="84"/>
      <c r="AK168" s="84"/>
      <c r="AL168" s="84"/>
      <c r="AM168" s="84">
        <v>26864</v>
      </c>
    </row>
    <row r="169" spans="1:39">
      <c r="A169" s="1">
        <v>164</v>
      </c>
      <c r="B169" s="80">
        <v>222</v>
      </c>
      <c r="C169" s="81" t="s">
        <v>260</v>
      </c>
      <c r="D169" s="82" t="s">
        <v>261</v>
      </c>
      <c r="E169" s="83">
        <v>12187</v>
      </c>
      <c r="F169" s="84">
        <v>12187</v>
      </c>
      <c r="G169" s="84">
        <v>9336</v>
      </c>
      <c r="H169" s="84">
        <v>7939</v>
      </c>
      <c r="I169" s="84">
        <v>19</v>
      </c>
      <c r="J169" s="84">
        <v>132</v>
      </c>
      <c r="K169" s="84">
        <v>1246</v>
      </c>
      <c r="L169" s="84">
        <v>2851</v>
      </c>
      <c r="M169" s="84">
        <v>2851</v>
      </c>
      <c r="N169" s="84">
        <v>10036</v>
      </c>
      <c r="O169" s="84">
        <v>2517</v>
      </c>
      <c r="P169" s="84">
        <v>7519</v>
      </c>
      <c r="Q169" s="84">
        <v>8926</v>
      </c>
      <c r="R169" s="84">
        <v>2687</v>
      </c>
      <c r="S169" s="84"/>
      <c r="T169" s="84">
        <v>5229</v>
      </c>
      <c r="U169" s="84">
        <v>1010</v>
      </c>
      <c r="V169" s="84"/>
      <c r="W169" s="84"/>
      <c r="X169" s="84"/>
      <c r="Y169" s="84">
        <v>12</v>
      </c>
      <c r="Z169" s="84">
        <v>434</v>
      </c>
      <c r="AA169" s="84">
        <v>163</v>
      </c>
      <c r="AB169" s="84"/>
      <c r="AC169" s="84"/>
      <c r="AD169" s="84"/>
      <c r="AE169" s="84"/>
      <c r="AF169" s="84"/>
      <c r="AG169" s="84"/>
      <c r="AH169" s="84"/>
      <c r="AI169" s="84">
        <v>1609</v>
      </c>
      <c r="AJ169" s="84"/>
      <c r="AK169" s="84"/>
      <c r="AL169" s="84"/>
      <c r="AM169" s="84"/>
    </row>
    <row r="170" spans="1:39">
      <c r="A170" s="1">
        <v>165</v>
      </c>
      <c r="B170" s="80">
        <v>329</v>
      </c>
      <c r="C170" s="81" t="s">
        <v>262</v>
      </c>
      <c r="D170" s="82" t="s">
        <v>263</v>
      </c>
      <c r="E170" s="83">
        <v>6784</v>
      </c>
      <c r="F170" s="84">
        <v>6784</v>
      </c>
      <c r="G170" s="84">
        <v>4955</v>
      </c>
      <c r="H170" s="84">
        <v>4608</v>
      </c>
      <c r="I170" s="84">
        <v>5</v>
      </c>
      <c r="J170" s="84">
        <v>140</v>
      </c>
      <c r="K170" s="84">
        <v>202</v>
      </c>
      <c r="L170" s="84">
        <v>1829</v>
      </c>
      <c r="M170" s="84">
        <v>1829</v>
      </c>
      <c r="N170" s="84">
        <v>6351</v>
      </c>
      <c r="O170" s="84">
        <v>1415</v>
      </c>
      <c r="P170" s="84">
        <v>4936</v>
      </c>
      <c r="Q170" s="84">
        <v>858</v>
      </c>
      <c r="R170" s="84"/>
      <c r="S170" s="84"/>
      <c r="T170" s="84">
        <v>660</v>
      </c>
      <c r="U170" s="84">
        <v>198</v>
      </c>
      <c r="V170" s="84"/>
      <c r="W170" s="84"/>
      <c r="X170" s="84"/>
      <c r="Y170" s="84"/>
      <c r="Z170" s="84">
        <v>282</v>
      </c>
      <c r="AA170" s="84"/>
      <c r="AB170" s="84"/>
      <c r="AC170" s="84"/>
      <c r="AD170" s="84"/>
      <c r="AE170" s="84"/>
      <c r="AF170" s="84"/>
      <c r="AG170" s="84"/>
      <c r="AH170" s="84"/>
      <c r="AI170" s="84"/>
      <c r="AJ170" s="84"/>
      <c r="AK170" s="84"/>
      <c r="AL170" s="84"/>
      <c r="AM170" s="84"/>
    </row>
    <row r="171" spans="1:39">
      <c r="A171" s="1">
        <v>166</v>
      </c>
      <c r="B171" s="80">
        <v>264</v>
      </c>
      <c r="C171" s="81" t="s">
        <v>264</v>
      </c>
      <c r="D171" s="82" t="s">
        <v>265</v>
      </c>
      <c r="E171" s="83">
        <v>9182</v>
      </c>
      <c r="F171" s="84">
        <v>9182</v>
      </c>
      <c r="G171" s="84">
        <v>7038</v>
      </c>
      <c r="H171" s="84">
        <v>6204</v>
      </c>
      <c r="I171" s="84">
        <v>3</v>
      </c>
      <c r="J171" s="84">
        <v>190</v>
      </c>
      <c r="K171" s="84">
        <v>641</v>
      </c>
      <c r="L171" s="84">
        <v>2144</v>
      </c>
      <c r="M171" s="84">
        <v>2144</v>
      </c>
      <c r="N171" s="84">
        <v>9967</v>
      </c>
      <c r="O171" s="84">
        <v>1893</v>
      </c>
      <c r="P171" s="84">
        <v>8074</v>
      </c>
      <c r="Q171" s="84">
        <v>1462</v>
      </c>
      <c r="R171" s="84"/>
      <c r="S171" s="84"/>
      <c r="T171" s="84">
        <v>880</v>
      </c>
      <c r="U171" s="84">
        <v>582</v>
      </c>
      <c r="V171" s="84"/>
      <c r="W171" s="84"/>
      <c r="X171" s="84"/>
      <c r="Y171" s="84"/>
      <c r="Z171" s="84"/>
      <c r="AA171" s="84"/>
      <c r="AB171" s="84"/>
      <c r="AC171" s="84"/>
      <c r="AD171" s="84"/>
      <c r="AE171" s="84"/>
      <c r="AF171" s="84"/>
      <c r="AG171" s="84"/>
      <c r="AH171" s="84"/>
      <c r="AI171" s="84"/>
      <c r="AJ171" s="84"/>
      <c r="AK171" s="84"/>
      <c r="AL171" s="84"/>
      <c r="AM171" s="84"/>
    </row>
    <row r="172" spans="1:39" ht="25.5">
      <c r="A172" s="1">
        <v>167</v>
      </c>
      <c r="B172" s="80">
        <v>447</v>
      </c>
      <c r="C172" s="81" t="s">
        <v>264</v>
      </c>
      <c r="D172" s="82" t="s">
        <v>266</v>
      </c>
      <c r="E172" s="83">
        <v>1539</v>
      </c>
      <c r="F172" s="84">
        <v>1539</v>
      </c>
      <c r="G172" s="84">
        <v>1184</v>
      </c>
      <c r="H172" s="84">
        <v>1027</v>
      </c>
      <c r="I172" s="84"/>
      <c r="J172" s="84"/>
      <c r="K172" s="84">
        <v>157</v>
      </c>
      <c r="L172" s="84">
        <v>355</v>
      </c>
      <c r="M172" s="84">
        <v>355</v>
      </c>
      <c r="N172" s="84">
        <v>1575</v>
      </c>
      <c r="O172" s="84">
        <v>313</v>
      </c>
      <c r="P172" s="84">
        <v>1262</v>
      </c>
      <c r="Q172" s="84">
        <v>114</v>
      </c>
      <c r="R172" s="84"/>
      <c r="S172" s="84"/>
      <c r="T172" s="84"/>
      <c r="U172" s="84">
        <v>114</v>
      </c>
      <c r="V172" s="84"/>
      <c r="W172" s="84"/>
      <c r="X172" s="84"/>
      <c r="Y172" s="84"/>
      <c r="Z172" s="84"/>
      <c r="AA172" s="84"/>
      <c r="AB172" s="84"/>
      <c r="AC172" s="84"/>
      <c r="AD172" s="84"/>
      <c r="AE172" s="84"/>
      <c r="AF172" s="84"/>
      <c r="AG172" s="84"/>
      <c r="AH172" s="84"/>
      <c r="AI172" s="84"/>
      <c r="AJ172" s="84"/>
      <c r="AK172" s="84"/>
      <c r="AL172" s="84"/>
      <c r="AM172" s="84"/>
    </row>
    <row r="173" spans="1:39">
      <c r="A173" s="1">
        <v>168</v>
      </c>
      <c r="B173" s="80">
        <v>441</v>
      </c>
      <c r="C173" s="81" t="s">
        <v>264</v>
      </c>
      <c r="D173" s="82" t="s">
        <v>267</v>
      </c>
      <c r="E173" s="83">
        <v>4908</v>
      </c>
      <c r="F173" s="84">
        <v>4908</v>
      </c>
      <c r="G173" s="84">
        <v>3775</v>
      </c>
      <c r="H173" s="84">
        <v>3084</v>
      </c>
      <c r="I173" s="84">
        <v>8</v>
      </c>
      <c r="J173" s="84"/>
      <c r="K173" s="84">
        <v>683</v>
      </c>
      <c r="L173" s="84">
        <v>1133</v>
      </c>
      <c r="M173" s="84">
        <v>1133</v>
      </c>
      <c r="N173" s="84">
        <v>826</v>
      </c>
      <c r="O173" s="84">
        <v>826</v>
      </c>
      <c r="P173" s="84"/>
      <c r="Q173" s="84">
        <v>3149</v>
      </c>
      <c r="R173" s="84"/>
      <c r="S173" s="84"/>
      <c r="T173" s="84">
        <v>2651</v>
      </c>
      <c r="U173" s="84">
        <v>498</v>
      </c>
      <c r="V173" s="84"/>
      <c r="W173" s="84"/>
      <c r="X173" s="84"/>
      <c r="Y173" s="84"/>
      <c r="Z173" s="84">
        <v>11</v>
      </c>
      <c r="AA173" s="84"/>
      <c r="AB173" s="84"/>
      <c r="AC173" s="84"/>
      <c r="AD173" s="84"/>
      <c r="AE173" s="84"/>
      <c r="AF173" s="84"/>
      <c r="AG173" s="84"/>
      <c r="AH173" s="84"/>
      <c r="AI173" s="84"/>
      <c r="AJ173" s="84"/>
      <c r="AK173" s="84"/>
      <c r="AL173" s="84"/>
      <c r="AM173" s="84"/>
    </row>
    <row r="174" spans="1:39">
      <c r="A174" s="1">
        <v>169</v>
      </c>
      <c r="B174" s="80">
        <v>274</v>
      </c>
      <c r="C174" s="81" t="s">
        <v>268</v>
      </c>
      <c r="D174" s="82" t="s">
        <v>269</v>
      </c>
      <c r="E174" s="83">
        <v>9608</v>
      </c>
      <c r="F174" s="84">
        <v>9608</v>
      </c>
      <c r="G174" s="84">
        <v>7176</v>
      </c>
      <c r="H174" s="84">
        <v>6572</v>
      </c>
      <c r="I174" s="84">
        <v>13</v>
      </c>
      <c r="J174" s="84">
        <v>70</v>
      </c>
      <c r="K174" s="84">
        <v>521</v>
      </c>
      <c r="L174" s="84">
        <v>2432</v>
      </c>
      <c r="M174" s="84">
        <v>2432</v>
      </c>
      <c r="N174" s="84">
        <v>7749</v>
      </c>
      <c r="O174" s="84">
        <v>2147</v>
      </c>
      <c r="P174" s="84">
        <v>5602</v>
      </c>
      <c r="Q174" s="84">
        <v>2264</v>
      </c>
      <c r="R174" s="84">
        <v>923</v>
      </c>
      <c r="S174" s="84"/>
      <c r="T174" s="84">
        <v>1271</v>
      </c>
      <c r="U174" s="84">
        <v>70</v>
      </c>
      <c r="V174" s="84"/>
      <c r="W174" s="84"/>
      <c r="X174" s="84"/>
      <c r="Y174" s="84"/>
      <c r="Z174" s="84">
        <v>80</v>
      </c>
      <c r="AA174" s="84">
        <v>1262</v>
      </c>
      <c r="AB174" s="84"/>
      <c r="AC174" s="84"/>
      <c r="AD174" s="84"/>
      <c r="AE174" s="84"/>
      <c r="AF174" s="84"/>
      <c r="AG174" s="84"/>
      <c r="AH174" s="84"/>
      <c r="AI174" s="84"/>
      <c r="AJ174" s="84"/>
      <c r="AK174" s="84"/>
      <c r="AL174" s="84"/>
      <c r="AM174" s="84"/>
    </row>
    <row r="175" spans="1:39">
      <c r="A175" s="1">
        <v>170</v>
      </c>
      <c r="B175" s="80">
        <v>696</v>
      </c>
      <c r="C175" s="81" t="s">
        <v>268</v>
      </c>
      <c r="D175" s="82" t="s">
        <v>270</v>
      </c>
      <c r="E175" s="83">
        <v>0</v>
      </c>
      <c r="F175" s="84">
        <v>0</v>
      </c>
      <c r="G175" s="84">
        <v>0</v>
      </c>
      <c r="H175" s="84"/>
      <c r="I175" s="84"/>
      <c r="J175" s="84"/>
      <c r="K175" s="84"/>
      <c r="L175" s="84"/>
      <c r="M175" s="84"/>
      <c r="N175" s="84">
        <v>0</v>
      </c>
      <c r="O175" s="84"/>
      <c r="P175" s="84"/>
      <c r="Q175" s="84">
        <v>2850</v>
      </c>
      <c r="R175" s="84"/>
      <c r="S175" s="84">
        <v>2850</v>
      </c>
      <c r="T175" s="84"/>
      <c r="U175" s="84"/>
      <c r="V175" s="84"/>
      <c r="W175" s="84"/>
      <c r="X175" s="84"/>
      <c r="Y175" s="84"/>
      <c r="Z175" s="84"/>
      <c r="AA175" s="84"/>
      <c r="AB175" s="84"/>
      <c r="AC175" s="84"/>
      <c r="AD175" s="84"/>
      <c r="AE175" s="84"/>
      <c r="AF175" s="84"/>
      <c r="AG175" s="84"/>
      <c r="AH175" s="84"/>
      <c r="AI175" s="84"/>
      <c r="AJ175" s="84"/>
      <c r="AK175" s="84"/>
      <c r="AL175" s="84"/>
      <c r="AM175" s="84"/>
    </row>
    <row r="176" spans="1:39">
      <c r="A176" s="1">
        <v>171</v>
      </c>
      <c r="B176" s="80">
        <v>278</v>
      </c>
      <c r="C176" s="81" t="s">
        <v>271</v>
      </c>
      <c r="D176" s="82" t="s">
        <v>272</v>
      </c>
      <c r="E176" s="83">
        <v>9133</v>
      </c>
      <c r="F176" s="84">
        <v>9133</v>
      </c>
      <c r="G176" s="84">
        <v>6896</v>
      </c>
      <c r="H176" s="84">
        <v>6123</v>
      </c>
      <c r="I176" s="84">
        <v>7</v>
      </c>
      <c r="J176" s="84">
        <v>240</v>
      </c>
      <c r="K176" s="84">
        <v>526</v>
      </c>
      <c r="L176" s="84">
        <v>2237</v>
      </c>
      <c r="M176" s="84">
        <v>2237</v>
      </c>
      <c r="N176" s="84">
        <v>7808</v>
      </c>
      <c r="O176" s="84">
        <v>1975</v>
      </c>
      <c r="P176" s="84">
        <v>5833</v>
      </c>
      <c r="Q176" s="84">
        <v>1967</v>
      </c>
      <c r="R176" s="84"/>
      <c r="S176" s="84"/>
      <c r="T176" s="84">
        <v>945</v>
      </c>
      <c r="U176" s="84">
        <v>1022</v>
      </c>
      <c r="V176" s="84"/>
      <c r="W176" s="84"/>
      <c r="X176" s="84"/>
      <c r="Y176" s="84"/>
      <c r="Z176" s="84">
        <v>30</v>
      </c>
      <c r="AA176" s="84"/>
      <c r="AB176" s="84"/>
      <c r="AC176" s="84"/>
      <c r="AD176" s="84"/>
      <c r="AE176" s="84"/>
      <c r="AF176" s="84"/>
      <c r="AG176" s="84"/>
      <c r="AH176" s="84"/>
      <c r="AI176" s="84"/>
      <c r="AJ176" s="84"/>
      <c r="AK176" s="84"/>
      <c r="AL176" s="84"/>
      <c r="AM176" s="84"/>
    </row>
    <row r="177" spans="1:39">
      <c r="A177" s="1">
        <v>172</v>
      </c>
      <c r="B177" s="80">
        <v>334</v>
      </c>
      <c r="C177" s="81" t="s">
        <v>273</v>
      </c>
      <c r="D177" s="82" t="s">
        <v>274</v>
      </c>
      <c r="E177" s="83">
        <v>7040</v>
      </c>
      <c r="F177" s="84">
        <v>7040</v>
      </c>
      <c r="G177" s="84">
        <v>5496</v>
      </c>
      <c r="H177" s="84">
        <v>3963</v>
      </c>
      <c r="I177" s="84">
        <v>3</v>
      </c>
      <c r="J177" s="84"/>
      <c r="K177" s="84">
        <v>1530</v>
      </c>
      <c r="L177" s="84">
        <v>1544</v>
      </c>
      <c r="M177" s="84">
        <v>1544</v>
      </c>
      <c r="N177" s="84">
        <v>4649</v>
      </c>
      <c r="O177" s="84">
        <v>1363</v>
      </c>
      <c r="P177" s="84">
        <v>3286</v>
      </c>
      <c r="Q177" s="84">
        <v>445</v>
      </c>
      <c r="R177" s="84"/>
      <c r="S177" s="84"/>
      <c r="T177" s="84"/>
      <c r="U177" s="84">
        <v>445</v>
      </c>
      <c r="V177" s="84"/>
      <c r="W177" s="84"/>
      <c r="X177" s="84"/>
      <c r="Y177" s="84"/>
      <c r="Z177" s="84">
        <v>96</v>
      </c>
      <c r="AA177" s="84"/>
      <c r="AB177" s="84"/>
      <c r="AC177" s="84"/>
      <c r="AD177" s="84"/>
      <c r="AE177" s="84"/>
      <c r="AF177" s="84"/>
      <c r="AG177" s="84"/>
      <c r="AH177" s="84"/>
      <c r="AI177" s="84"/>
      <c r="AJ177" s="84"/>
      <c r="AK177" s="84"/>
      <c r="AL177" s="84"/>
      <c r="AM177" s="84"/>
    </row>
    <row r="178" spans="1:39">
      <c r="A178" s="1">
        <v>173</v>
      </c>
      <c r="B178" s="80">
        <v>344</v>
      </c>
      <c r="C178" s="81" t="s">
        <v>275</v>
      </c>
      <c r="D178" s="82" t="s">
        <v>276</v>
      </c>
      <c r="E178" s="83">
        <v>12648</v>
      </c>
      <c r="F178" s="84">
        <v>12648</v>
      </c>
      <c r="G178" s="84">
        <v>9870</v>
      </c>
      <c r="H178" s="84">
        <v>7463</v>
      </c>
      <c r="I178" s="84">
        <v>7</v>
      </c>
      <c r="J178" s="84">
        <v>180</v>
      </c>
      <c r="K178" s="84">
        <v>2220</v>
      </c>
      <c r="L178" s="84">
        <v>2778</v>
      </c>
      <c r="M178" s="84">
        <v>2778</v>
      </c>
      <c r="N178" s="84">
        <v>10623</v>
      </c>
      <c r="O178" s="84">
        <v>2453</v>
      </c>
      <c r="P178" s="84">
        <v>8170</v>
      </c>
      <c r="Q178" s="84">
        <v>2409</v>
      </c>
      <c r="R178" s="84"/>
      <c r="S178" s="84"/>
      <c r="T178" s="84">
        <v>1744</v>
      </c>
      <c r="U178" s="84">
        <v>665</v>
      </c>
      <c r="V178" s="84"/>
      <c r="W178" s="84"/>
      <c r="X178" s="84"/>
      <c r="Y178" s="84"/>
      <c r="Z178" s="84">
        <v>119</v>
      </c>
      <c r="AA178" s="84"/>
      <c r="AB178" s="84"/>
      <c r="AC178" s="84"/>
      <c r="AD178" s="84"/>
      <c r="AE178" s="84"/>
      <c r="AF178" s="84"/>
      <c r="AG178" s="84"/>
      <c r="AH178" s="84"/>
      <c r="AI178" s="84"/>
      <c r="AJ178" s="84"/>
      <c r="AK178" s="84"/>
      <c r="AL178" s="84"/>
      <c r="AM178" s="84"/>
    </row>
    <row r="179" spans="1:39">
      <c r="A179" s="1">
        <v>174</v>
      </c>
      <c r="B179" s="80">
        <v>784</v>
      </c>
      <c r="C179" s="81" t="s">
        <v>275</v>
      </c>
      <c r="D179" s="82" t="s">
        <v>277</v>
      </c>
      <c r="E179" s="83">
        <v>0</v>
      </c>
      <c r="F179" s="84">
        <v>0</v>
      </c>
      <c r="G179" s="84">
        <v>0</v>
      </c>
      <c r="H179" s="84"/>
      <c r="I179" s="84"/>
      <c r="J179" s="84"/>
      <c r="K179" s="84"/>
      <c r="L179" s="84"/>
      <c r="M179" s="84"/>
      <c r="N179" s="84">
        <v>0</v>
      </c>
      <c r="O179" s="84"/>
      <c r="P179" s="84"/>
      <c r="Q179" s="84">
        <v>0</v>
      </c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</row>
    <row r="180" spans="1:39">
      <c r="A180" s="1">
        <v>175</v>
      </c>
      <c r="B180" s="80">
        <v>354</v>
      </c>
      <c r="C180" s="81" t="s">
        <v>278</v>
      </c>
      <c r="D180" s="82" t="s">
        <v>279</v>
      </c>
      <c r="E180" s="83">
        <v>7175</v>
      </c>
      <c r="F180" s="84">
        <v>7175</v>
      </c>
      <c r="G180" s="84">
        <v>5364</v>
      </c>
      <c r="H180" s="84">
        <v>4652</v>
      </c>
      <c r="I180" s="84">
        <v>2</v>
      </c>
      <c r="J180" s="84">
        <v>200</v>
      </c>
      <c r="K180" s="84">
        <v>510</v>
      </c>
      <c r="L180" s="84">
        <v>1811</v>
      </c>
      <c r="M180" s="84">
        <v>1811</v>
      </c>
      <c r="N180" s="84">
        <v>6242</v>
      </c>
      <c r="O180" s="84">
        <v>1599</v>
      </c>
      <c r="P180" s="84">
        <v>4643</v>
      </c>
      <c r="Q180" s="84">
        <v>2792</v>
      </c>
      <c r="R180" s="84"/>
      <c r="S180" s="84"/>
      <c r="T180" s="84">
        <v>2033</v>
      </c>
      <c r="U180" s="84">
        <v>759</v>
      </c>
      <c r="V180" s="84"/>
      <c r="W180" s="84"/>
      <c r="X180" s="84"/>
      <c r="Y180" s="84"/>
      <c r="Z180" s="84">
        <v>148</v>
      </c>
      <c r="AA180" s="84"/>
      <c r="AB180" s="84"/>
      <c r="AC180" s="84"/>
      <c r="AD180" s="84"/>
      <c r="AE180" s="84"/>
      <c r="AF180" s="84"/>
      <c r="AG180" s="84"/>
      <c r="AH180" s="84"/>
      <c r="AI180" s="84"/>
      <c r="AJ180" s="84"/>
      <c r="AK180" s="84"/>
      <c r="AL180" s="84"/>
      <c r="AM180" s="84"/>
    </row>
    <row r="181" spans="1:39">
      <c r="A181" s="1">
        <v>176</v>
      </c>
      <c r="B181" s="80">
        <v>282</v>
      </c>
      <c r="C181" s="81" t="s">
        <v>280</v>
      </c>
      <c r="D181" s="82" t="s">
        <v>281</v>
      </c>
      <c r="E181" s="83">
        <v>8665</v>
      </c>
      <c r="F181" s="84">
        <v>8665</v>
      </c>
      <c r="G181" s="84">
        <v>6691</v>
      </c>
      <c r="H181" s="84">
        <v>5142</v>
      </c>
      <c r="I181" s="84">
        <v>7</v>
      </c>
      <c r="J181" s="84">
        <v>211</v>
      </c>
      <c r="K181" s="84">
        <v>1331</v>
      </c>
      <c r="L181" s="84">
        <v>1974</v>
      </c>
      <c r="M181" s="84">
        <v>1974</v>
      </c>
      <c r="N181" s="84">
        <v>6684</v>
      </c>
      <c r="O181" s="84">
        <v>1743</v>
      </c>
      <c r="P181" s="84">
        <v>4941</v>
      </c>
      <c r="Q181" s="84">
        <v>922</v>
      </c>
      <c r="R181" s="84"/>
      <c r="S181" s="84"/>
      <c r="T181" s="84">
        <v>205</v>
      </c>
      <c r="U181" s="84">
        <v>717</v>
      </c>
      <c r="V181" s="84"/>
      <c r="W181" s="84"/>
      <c r="X181" s="84"/>
      <c r="Y181" s="84"/>
      <c r="Z181" s="84">
        <v>328</v>
      </c>
      <c r="AA181" s="84"/>
      <c r="AB181" s="84"/>
      <c r="AC181" s="84"/>
      <c r="AD181" s="84"/>
      <c r="AE181" s="84"/>
      <c r="AF181" s="84"/>
      <c r="AG181" s="84"/>
      <c r="AH181" s="84"/>
      <c r="AI181" s="84"/>
      <c r="AJ181" s="84"/>
      <c r="AK181" s="84"/>
      <c r="AL181" s="84"/>
      <c r="AM181" s="84"/>
    </row>
    <row r="182" spans="1:39">
      <c r="A182" s="1">
        <v>177</v>
      </c>
      <c r="B182" s="80">
        <v>363</v>
      </c>
      <c r="C182" s="81" t="s">
        <v>282</v>
      </c>
      <c r="D182" s="82" t="s">
        <v>283</v>
      </c>
      <c r="E182" s="83">
        <v>5955</v>
      </c>
      <c r="F182" s="84">
        <v>5955</v>
      </c>
      <c r="G182" s="84">
        <v>4488</v>
      </c>
      <c r="H182" s="84">
        <v>4016</v>
      </c>
      <c r="I182" s="84">
        <v>6</v>
      </c>
      <c r="J182" s="84">
        <v>30</v>
      </c>
      <c r="K182" s="84">
        <v>436</v>
      </c>
      <c r="L182" s="84">
        <v>1467</v>
      </c>
      <c r="M182" s="84">
        <v>1467</v>
      </c>
      <c r="N182" s="84">
        <v>3925</v>
      </c>
      <c r="O182" s="84">
        <v>1313</v>
      </c>
      <c r="P182" s="84">
        <v>2612</v>
      </c>
      <c r="Q182" s="84">
        <v>589</v>
      </c>
      <c r="R182" s="84"/>
      <c r="S182" s="84"/>
      <c r="T182" s="84">
        <v>288</v>
      </c>
      <c r="U182" s="84">
        <v>301</v>
      </c>
      <c r="V182" s="84"/>
      <c r="W182" s="84"/>
      <c r="X182" s="84"/>
      <c r="Y182" s="84"/>
      <c r="Z182" s="84">
        <v>169</v>
      </c>
      <c r="AA182" s="84"/>
      <c r="AB182" s="84"/>
      <c r="AC182" s="84"/>
      <c r="AD182" s="84"/>
      <c r="AE182" s="84"/>
      <c r="AF182" s="84"/>
      <c r="AG182" s="84"/>
      <c r="AH182" s="84"/>
      <c r="AI182" s="84"/>
      <c r="AJ182" s="84"/>
      <c r="AK182" s="84"/>
      <c r="AL182" s="84"/>
      <c r="AM182" s="84"/>
    </row>
    <row r="183" spans="1:39">
      <c r="A183" s="1">
        <v>178</v>
      </c>
      <c r="B183" s="80">
        <v>286</v>
      </c>
      <c r="C183" s="81" t="s">
        <v>284</v>
      </c>
      <c r="D183" s="82" t="s">
        <v>285</v>
      </c>
      <c r="E183" s="83">
        <v>5860</v>
      </c>
      <c r="F183" s="84">
        <v>5860</v>
      </c>
      <c r="G183" s="84">
        <v>4595</v>
      </c>
      <c r="H183" s="84">
        <v>3610</v>
      </c>
      <c r="I183" s="84">
        <v>1</v>
      </c>
      <c r="J183" s="84">
        <v>80</v>
      </c>
      <c r="K183" s="84">
        <v>904</v>
      </c>
      <c r="L183" s="84">
        <v>1265</v>
      </c>
      <c r="M183" s="84">
        <v>1265</v>
      </c>
      <c r="N183" s="84">
        <v>4199</v>
      </c>
      <c r="O183" s="84">
        <v>1117</v>
      </c>
      <c r="P183" s="84">
        <v>3082</v>
      </c>
      <c r="Q183" s="84">
        <v>1007</v>
      </c>
      <c r="R183" s="84"/>
      <c r="S183" s="84"/>
      <c r="T183" s="84">
        <v>684</v>
      </c>
      <c r="U183" s="84">
        <v>323</v>
      </c>
      <c r="V183" s="84"/>
      <c r="W183" s="84"/>
      <c r="X183" s="84"/>
      <c r="Y183" s="84"/>
      <c r="Z183" s="84"/>
      <c r="AA183" s="84"/>
      <c r="AB183" s="84"/>
      <c r="AC183" s="84"/>
      <c r="AD183" s="84"/>
      <c r="AE183" s="84"/>
      <c r="AF183" s="84"/>
      <c r="AG183" s="84"/>
      <c r="AH183" s="84"/>
      <c r="AI183" s="84"/>
      <c r="AJ183" s="84"/>
      <c r="AK183" s="84"/>
      <c r="AL183" s="84"/>
      <c r="AM183" s="84"/>
    </row>
    <row r="184" spans="1:39">
      <c r="A184" s="1">
        <v>179</v>
      </c>
      <c r="B184" s="80">
        <v>372</v>
      </c>
      <c r="C184" s="81" t="s">
        <v>286</v>
      </c>
      <c r="D184" s="82" t="s">
        <v>287</v>
      </c>
      <c r="E184" s="83">
        <v>5765</v>
      </c>
      <c r="F184" s="84">
        <v>5765</v>
      </c>
      <c r="G184" s="84">
        <v>4364</v>
      </c>
      <c r="H184" s="84">
        <v>3846</v>
      </c>
      <c r="I184" s="84">
        <v>4</v>
      </c>
      <c r="J184" s="84">
        <v>114</v>
      </c>
      <c r="K184" s="84">
        <v>400</v>
      </c>
      <c r="L184" s="84">
        <v>1401</v>
      </c>
      <c r="M184" s="84">
        <v>1401</v>
      </c>
      <c r="N184" s="84">
        <v>4445</v>
      </c>
      <c r="O184" s="84">
        <v>1037</v>
      </c>
      <c r="P184" s="84">
        <v>3408</v>
      </c>
      <c r="Q184" s="84">
        <v>722</v>
      </c>
      <c r="R184" s="84"/>
      <c r="S184" s="84"/>
      <c r="T184" s="84">
        <v>212</v>
      </c>
      <c r="U184" s="84">
        <v>510</v>
      </c>
      <c r="V184" s="84"/>
      <c r="W184" s="84"/>
      <c r="X184" s="84"/>
      <c r="Y184" s="84"/>
      <c r="Z184" s="84">
        <v>106</v>
      </c>
      <c r="AA184" s="84"/>
      <c r="AB184" s="84"/>
      <c r="AC184" s="84"/>
      <c r="AD184" s="84"/>
      <c r="AE184" s="84"/>
      <c r="AF184" s="84"/>
      <c r="AG184" s="84"/>
      <c r="AH184" s="84"/>
      <c r="AI184" s="84"/>
      <c r="AJ184" s="84"/>
      <c r="AK184" s="84"/>
      <c r="AL184" s="84"/>
      <c r="AM184" s="84"/>
    </row>
    <row r="185" spans="1:39">
      <c r="A185" s="1">
        <v>180</v>
      </c>
      <c r="B185" s="80">
        <v>404</v>
      </c>
      <c r="C185" s="81" t="s">
        <v>288</v>
      </c>
      <c r="D185" s="82" t="s">
        <v>289</v>
      </c>
      <c r="E185" s="83">
        <v>25922</v>
      </c>
      <c r="F185" s="84">
        <v>25922</v>
      </c>
      <c r="G185" s="84">
        <v>20346</v>
      </c>
      <c r="H185" s="84">
        <v>14430</v>
      </c>
      <c r="I185" s="84">
        <v>5</v>
      </c>
      <c r="J185" s="84">
        <v>658</v>
      </c>
      <c r="K185" s="84">
        <v>5253</v>
      </c>
      <c r="L185" s="84">
        <v>5576</v>
      </c>
      <c r="M185" s="84">
        <v>5576</v>
      </c>
      <c r="N185" s="84">
        <v>19116</v>
      </c>
      <c r="O185" s="84">
        <v>4924</v>
      </c>
      <c r="P185" s="84">
        <v>14192</v>
      </c>
      <c r="Q185" s="84">
        <v>12526</v>
      </c>
      <c r="R185" s="84">
        <v>4225</v>
      </c>
      <c r="S185" s="84"/>
      <c r="T185" s="84">
        <v>6163</v>
      </c>
      <c r="U185" s="84">
        <v>2138</v>
      </c>
      <c r="V185" s="84"/>
      <c r="W185" s="84"/>
      <c r="X185" s="84"/>
      <c r="Y185" s="84"/>
      <c r="Z185" s="84">
        <v>20</v>
      </c>
      <c r="AA185" s="84">
        <v>837</v>
      </c>
      <c r="AB185" s="84"/>
      <c r="AC185" s="84">
        <v>14602</v>
      </c>
      <c r="AD185" s="84"/>
      <c r="AE185" s="84"/>
      <c r="AF185" s="84"/>
      <c r="AG185" s="84">
        <v>620</v>
      </c>
      <c r="AH185" s="84"/>
      <c r="AI185" s="84"/>
      <c r="AJ185" s="84"/>
      <c r="AK185" s="84"/>
      <c r="AL185" s="84"/>
      <c r="AM185" s="84"/>
    </row>
    <row r="186" spans="1:39">
      <c r="A186" s="1">
        <v>181</v>
      </c>
      <c r="B186" s="80">
        <v>530</v>
      </c>
      <c r="C186" s="81" t="s">
        <v>288</v>
      </c>
      <c r="D186" s="82" t="s">
        <v>290</v>
      </c>
      <c r="E186" s="83">
        <v>0</v>
      </c>
      <c r="F186" s="84">
        <v>0</v>
      </c>
      <c r="G186" s="84">
        <v>0</v>
      </c>
      <c r="H186" s="84"/>
      <c r="I186" s="84"/>
      <c r="J186" s="84"/>
      <c r="K186" s="84"/>
      <c r="L186" s="84"/>
      <c r="M186" s="84"/>
      <c r="N186" s="84">
        <v>0</v>
      </c>
      <c r="O186" s="84"/>
      <c r="P186" s="84"/>
      <c r="Q186" s="84">
        <v>0</v>
      </c>
      <c r="R186" s="84"/>
      <c r="S186" s="84"/>
      <c r="T186" s="84"/>
      <c r="U186" s="84"/>
      <c r="V186" s="84"/>
      <c r="W186" s="84"/>
      <c r="X186" s="84"/>
      <c r="Y186" s="84"/>
      <c r="Z186" s="84"/>
      <c r="AA186" s="84"/>
      <c r="AB186" s="84"/>
      <c r="AC186" s="84"/>
      <c r="AD186" s="84"/>
      <c r="AE186" s="84"/>
      <c r="AF186" s="84"/>
      <c r="AG186" s="84"/>
      <c r="AH186" s="84"/>
      <c r="AI186" s="84"/>
      <c r="AJ186" s="84"/>
      <c r="AK186" s="84"/>
      <c r="AL186" s="84"/>
      <c r="AM186" s="84"/>
    </row>
    <row r="187" spans="1:39">
      <c r="A187" s="1">
        <v>182</v>
      </c>
      <c r="B187" s="80">
        <v>378</v>
      </c>
      <c r="C187" s="81" t="s">
        <v>291</v>
      </c>
      <c r="D187" s="82" t="s">
        <v>292</v>
      </c>
      <c r="E187" s="83">
        <v>23078</v>
      </c>
      <c r="F187" s="84">
        <v>23078</v>
      </c>
      <c r="G187" s="84">
        <v>17974</v>
      </c>
      <c r="H187" s="84">
        <v>13602</v>
      </c>
      <c r="I187" s="84">
        <v>8</v>
      </c>
      <c r="J187" s="84">
        <v>234</v>
      </c>
      <c r="K187" s="84">
        <v>4130</v>
      </c>
      <c r="L187" s="84">
        <v>5104</v>
      </c>
      <c r="M187" s="84">
        <v>5104</v>
      </c>
      <c r="N187" s="84">
        <v>20765</v>
      </c>
      <c r="O187" s="84">
        <v>4507</v>
      </c>
      <c r="P187" s="84">
        <v>16258</v>
      </c>
      <c r="Q187" s="84">
        <v>3795</v>
      </c>
      <c r="R187" s="84"/>
      <c r="S187" s="84"/>
      <c r="T187" s="84">
        <v>2343</v>
      </c>
      <c r="U187" s="84">
        <v>1452</v>
      </c>
      <c r="V187" s="84"/>
      <c r="W187" s="84"/>
      <c r="X187" s="84"/>
      <c r="Y187" s="84"/>
      <c r="Z187" s="84">
        <v>371</v>
      </c>
      <c r="AA187" s="84"/>
      <c r="AB187" s="84"/>
      <c r="AC187" s="84"/>
      <c r="AD187" s="84"/>
      <c r="AE187" s="84"/>
      <c r="AF187" s="84"/>
      <c r="AG187" s="84"/>
      <c r="AH187" s="84"/>
      <c r="AI187" s="84"/>
      <c r="AJ187" s="84"/>
      <c r="AK187" s="84"/>
      <c r="AL187" s="84"/>
      <c r="AM187" s="84"/>
    </row>
    <row r="188" spans="1:39">
      <c r="A188" s="1">
        <v>183</v>
      </c>
      <c r="B188" s="80">
        <v>640</v>
      </c>
      <c r="C188" s="81" t="s">
        <v>291</v>
      </c>
      <c r="D188" s="82" t="s">
        <v>293</v>
      </c>
      <c r="E188" s="83">
        <v>0</v>
      </c>
      <c r="F188" s="84">
        <v>0</v>
      </c>
      <c r="G188" s="84">
        <v>0</v>
      </c>
      <c r="H188" s="84"/>
      <c r="I188" s="84"/>
      <c r="J188" s="84"/>
      <c r="K188" s="84"/>
      <c r="L188" s="84"/>
      <c r="M188" s="84"/>
      <c r="N188" s="84">
        <v>0</v>
      </c>
      <c r="O188" s="84"/>
      <c r="P188" s="84"/>
      <c r="Q188" s="84">
        <v>0</v>
      </c>
      <c r="R188" s="84"/>
      <c r="S188" s="84"/>
      <c r="T188" s="84"/>
      <c r="U188" s="84"/>
      <c r="V188" s="84"/>
      <c r="W188" s="84"/>
      <c r="X188" s="84"/>
      <c r="Y188" s="84"/>
      <c r="Z188" s="84"/>
      <c r="AA188" s="84"/>
      <c r="AB188" s="84"/>
      <c r="AC188" s="84"/>
      <c r="AD188" s="84"/>
      <c r="AE188" s="84"/>
      <c r="AF188" s="84"/>
      <c r="AG188" s="84"/>
      <c r="AH188" s="84"/>
      <c r="AI188" s="84"/>
      <c r="AJ188" s="84"/>
      <c r="AK188" s="84"/>
      <c r="AL188" s="84"/>
      <c r="AM188" s="84"/>
    </row>
    <row r="189" spans="1:39">
      <c r="A189" s="1">
        <v>184</v>
      </c>
      <c r="B189" s="80">
        <v>295</v>
      </c>
      <c r="C189" s="81" t="s">
        <v>294</v>
      </c>
      <c r="D189" s="82" t="s">
        <v>295</v>
      </c>
      <c r="E189" s="83">
        <v>23127</v>
      </c>
      <c r="F189" s="84">
        <v>23127</v>
      </c>
      <c r="G189" s="84">
        <v>17416</v>
      </c>
      <c r="H189" s="84">
        <v>15529</v>
      </c>
      <c r="I189" s="84">
        <v>20</v>
      </c>
      <c r="J189" s="84">
        <v>781</v>
      </c>
      <c r="K189" s="84">
        <v>1086</v>
      </c>
      <c r="L189" s="84">
        <v>5711</v>
      </c>
      <c r="M189" s="84">
        <v>5711</v>
      </c>
      <c r="N189" s="84">
        <v>23412</v>
      </c>
      <c r="O189" s="84">
        <v>4642</v>
      </c>
      <c r="P189" s="84">
        <v>18770</v>
      </c>
      <c r="Q189" s="84">
        <v>9983</v>
      </c>
      <c r="R189" s="84">
        <v>4823</v>
      </c>
      <c r="S189" s="84"/>
      <c r="T189" s="84">
        <v>3360</v>
      </c>
      <c r="U189" s="84">
        <v>1800</v>
      </c>
      <c r="V189" s="84"/>
      <c r="W189" s="84"/>
      <c r="X189" s="84"/>
      <c r="Y189" s="84"/>
      <c r="Z189" s="84">
        <v>1202</v>
      </c>
      <c r="AA189" s="84">
        <v>1258</v>
      </c>
      <c r="AB189" s="84"/>
      <c r="AC189" s="84"/>
      <c r="AD189" s="84"/>
      <c r="AE189" s="84"/>
      <c r="AF189" s="84"/>
      <c r="AG189" s="84">
        <v>640</v>
      </c>
      <c r="AH189" s="84"/>
      <c r="AI189" s="84"/>
      <c r="AJ189" s="84"/>
      <c r="AK189" s="84"/>
      <c r="AL189" s="84"/>
      <c r="AM189" s="84"/>
    </row>
    <row r="190" spans="1:39">
      <c r="A190" s="1">
        <v>185</v>
      </c>
      <c r="B190" s="80">
        <v>789</v>
      </c>
      <c r="C190" s="81" t="s">
        <v>294</v>
      </c>
      <c r="D190" s="82" t="s">
        <v>296</v>
      </c>
      <c r="E190" s="83">
        <v>0</v>
      </c>
      <c r="F190" s="84">
        <v>0</v>
      </c>
      <c r="G190" s="84">
        <v>0</v>
      </c>
      <c r="H190" s="84"/>
      <c r="I190" s="84"/>
      <c r="J190" s="84"/>
      <c r="K190" s="84"/>
      <c r="L190" s="84"/>
      <c r="M190" s="84"/>
      <c r="N190" s="84">
        <v>0</v>
      </c>
      <c r="O190" s="84"/>
      <c r="P190" s="84"/>
      <c r="Q190" s="84">
        <v>5</v>
      </c>
      <c r="R190" s="84"/>
      <c r="S190" s="84"/>
      <c r="T190" s="84"/>
      <c r="U190" s="84">
        <v>5</v>
      </c>
      <c r="V190" s="84"/>
      <c r="W190" s="84"/>
      <c r="X190" s="84"/>
      <c r="Y190" s="84"/>
      <c r="Z190" s="84">
        <v>5</v>
      </c>
      <c r="AA190" s="84"/>
      <c r="AB190" s="84"/>
      <c r="AC190" s="84"/>
      <c r="AD190" s="84"/>
      <c r="AE190" s="84"/>
      <c r="AF190" s="84"/>
      <c r="AG190" s="84"/>
      <c r="AH190" s="84"/>
      <c r="AI190" s="84"/>
      <c r="AJ190" s="84"/>
      <c r="AK190" s="84"/>
      <c r="AL190" s="84"/>
      <c r="AM190" s="84"/>
    </row>
    <row r="191" spans="1:39">
      <c r="A191" s="1">
        <v>186</v>
      </c>
      <c r="B191" s="80">
        <v>306</v>
      </c>
      <c r="C191" s="81" t="s">
        <v>297</v>
      </c>
      <c r="D191" s="82" t="s">
        <v>298</v>
      </c>
      <c r="E191" s="83">
        <v>9773</v>
      </c>
      <c r="F191" s="84">
        <v>9773</v>
      </c>
      <c r="G191" s="84">
        <v>7530</v>
      </c>
      <c r="H191" s="84">
        <v>6250</v>
      </c>
      <c r="I191" s="84">
        <v>4</v>
      </c>
      <c r="J191" s="84">
        <v>135</v>
      </c>
      <c r="K191" s="84">
        <v>1141</v>
      </c>
      <c r="L191" s="84">
        <v>2243</v>
      </c>
      <c r="M191" s="84">
        <v>2243</v>
      </c>
      <c r="N191" s="84">
        <v>8093</v>
      </c>
      <c r="O191" s="84">
        <v>1980</v>
      </c>
      <c r="P191" s="84">
        <v>6113</v>
      </c>
      <c r="Q191" s="84">
        <v>2836</v>
      </c>
      <c r="R191" s="84"/>
      <c r="S191" s="84"/>
      <c r="T191" s="84">
        <v>1993</v>
      </c>
      <c r="U191" s="84">
        <v>843</v>
      </c>
      <c r="V191" s="84"/>
      <c r="W191" s="84"/>
      <c r="X191" s="84"/>
      <c r="Y191" s="84"/>
      <c r="Z191" s="84">
        <v>291</v>
      </c>
      <c r="AA191" s="84"/>
      <c r="AB191" s="84"/>
      <c r="AC191" s="84"/>
      <c r="AD191" s="84"/>
      <c r="AE191" s="84"/>
      <c r="AF191" s="84"/>
      <c r="AG191" s="84"/>
      <c r="AH191" s="84"/>
      <c r="AI191" s="84"/>
      <c r="AJ191" s="84"/>
      <c r="AK191" s="84"/>
      <c r="AL191" s="84"/>
      <c r="AM191" s="84"/>
    </row>
    <row r="192" spans="1:39">
      <c r="A192" s="1">
        <v>187</v>
      </c>
      <c r="B192" s="80">
        <v>391</v>
      </c>
      <c r="C192" s="81" t="s">
        <v>299</v>
      </c>
      <c r="D192" s="82" t="s">
        <v>300</v>
      </c>
      <c r="E192" s="83">
        <v>6210</v>
      </c>
      <c r="F192" s="84">
        <v>6210</v>
      </c>
      <c r="G192" s="84">
        <v>4648</v>
      </c>
      <c r="H192" s="84">
        <v>4262</v>
      </c>
      <c r="I192" s="84"/>
      <c r="J192" s="84">
        <v>173</v>
      </c>
      <c r="K192" s="84">
        <v>213</v>
      </c>
      <c r="L192" s="84">
        <v>1562</v>
      </c>
      <c r="M192" s="84">
        <v>1562</v>
      </c>
      <c r="N192" s="84">
        <v>4943</v>
      </c>
      <c r="O192" s="84">
        <v>1379</v>
      </c>
      <c r="P192" s="84">
        <v>3564</v>
      </c>
      <c r="Q192" s="84">
        <v>1580</v>
      </c>
      <c r="R192" s="84"/>
      <c r="S192" s="84"/>
      <c r="T192" s="84">
        <v>1293</v>
      </c>
      <c r="U192" s="84">
        <v>287</v>
      </c>
      <c r="V192" s="84"/>
      <c r="W192" s="84"/>
      <c r="X192" s="84"/>
      <c r="Y192" s="84"/>
      <c r="Z192" s="84"/>
      <c r="AA192" s="84"/>
      <c r="AB192" s="84"/>
      <c r="AC192" s="84"/>
      <c r="AD192" s="84"/>
      <c r="AE192" s="84"/>
      <c r="AF192" s="84"/>
      <c r="AG192" s="84"/>
      <c r="AH192" s="84"/>
      <c r="AI192" s="84"/>
      <c r="AJ192" s="84"/>
      <c r="AK192" s="84"/>
      <c r="AL192" s="84"/>
      <c r="AM192" s="84"/>
    </row>
    <row r="193" spans="1:39">
      <c r="A193" s="1">
        <v>188</v>
      </c>
      <c r="B193" s="80">
        <v>315</v>
      </c>
      <c r="C193" s="81" t="s">
        <v>301</v>
      </c>
      <c r="D193" s="82" t="s">
        <v>302</v>
      </c>
      <c r="E193" s="83">
        <v>22438</v>
      </c>
      <c r="F193" s="84">
        <v>22438</v>
      </c>
      <c r="G193" s="84">
        <v>17508</v>
      </c>
      <c r="H193" s="84">
        <v>14723</v>
      </c>
      <c r="I193" s="84">
        <v>61</v>
      </c>
      <c r="J193" s="84">
        <v>274</v>
      </c>
      <c r="K193" s="84">
        <v>2450</v>
      </c>
      <c r="L193" s="84">
        <v>4930</v>
      </c>
      <c r="M193" s="84">
        <v>4930</v>
      </c>
      <c r="N193" s="84">
        <v>18275</v>
      </c>
      <c r="O193" s="84">
        <v>4353</v>
      </c>
      <c r="P193" s="84">
        <v>13922</v>
      </c>
      <c r="Q193" s="84">
        <v>5403</v>
      </c>
      <c r="R193" s="84">
        <v>3186</v>
      </c>
      <c r="S193" s="84"/>
      <c r="T193" s="84">
        <v>1740</v>
      </c>
      <c r="U193" s="84">
        <v>477</v>
      </c>
      <c r="V193" s="84"/>
      <c r="W193" s="84"/>
      <c r="X193" s="84"/>
      <c r="Y193" s="84"/>
      <c r="Z193" s="84">
        <v>396</v>
      </c>
      <c r="AA193" s="84">
        <v>2673</v>
      </c>
      <c r="AB193" s="84"/>
      <c r="AC193" s="84"/>
      <c r="AD193" s="84"/>
      <c r="AE193" s="84"/>
      <c r="AF193" s="84"/>
      <c r="AG193" s="84"/>
      <c r="AH193" s="84"/>
      <c r="AI193" s="84">
        <v>4933</v>
      </c>
      <c r="AJ193" s="84"/>
      <c r="AK193" s="84"/>
      <c r="AL193" s="84"/>
      <c r="AM193" s="84"/>
    </row>
    <row r="194" spans="1:39">
      <c r="A194" s="1">
        <v>189</v>
      </c>
      <c r="B194" s="80">
        <v>471</v>
      </c>
      <c r="C194" s="81" t="s">
        <v>301</v>
      </c>
      <c r="D194" s="82" t="s">
        <v>303</v>
      </c>
      <c r="E194" s="83">
        <v>0</v>
      </c>
      <c r="F194" s="84">
        <v>0</v>
      </c>
      <c r="G194" s="84">
        <v>0</v>
      </c>
      <c r="H194" s="84"/>
      <c r="I194" s="84"/>
      <c r="J194" s="84"/>
      <c r="K194" s="84"/>
      <c r="L194" s="84"/>
      <c r="M194" s="84"/>
      <c r="N194" s="84">
        <v>0</v>
      </c>
      <c r="O194" s="84"/>
      <c r="P194" s="84"/>
      <c r="Q194" s="84">
        <v>0</v>
      </c>
      <c r="R194" s="84"/>
      <c r="S194" s="84"/>
      <c r="T194" s="84"/>
      <c r="U194" s="84"/>
      <c r="V194" s="84"/>
      <c r="W194" s="84"/>
      <c r="X194" s="84"/>
      <c r="Y194" s="84"/>
      <c r="Z194" s="84"/>
      <c r="AA194" s="84"/>
      <c r="AB194" s="84"/>
      <c r="AC194" s="84"/>
      <c r="AD194" s="84"/>
      <c r="AE194" s="84"/>
      <c r="AF194" s="84"/>
      <c r="AG194" s="84"/>
      <c r="AH194" s="84"/>
      <c r="AI194" s="84"/>
      <c r="AJ194" s="84"/>
      <c r="AK194" s="84"/>
      <c r="AL194" s="84"/>
      <c r="AM194" s="84"/>
    </row>
    <row r="195" spans="1:39">
      <c r="A195" s="1">
        <v>190</v>
      </c>
      <c r="B195" s="80">
        <v>647</v>
      </c>
      <c r="C195" s="81" t="s">
        <v>301</v>
      </c>
      <c r="D195" s="82" t="s">
        <v>304</v>
      </c>
      <c r="E195" s="83">
        <v>0</v>
      </c>
      <c r="F195" s="84">
        <v>0</v>
      </c>
      <c r="G195" s="84">
        <v>0</v>
      </c>
      <c r="H195" s="84"/>
      <c r="I195" s="84"/>
      <c r="J195" s="84"/>
      <c r="K195" s="84"/>
      <c r="L195" s="84"/>
      <c r="M195" s="84"/>
      <c r="N195" s="84">
        <v>0</v>
      </c>
      <c r="O195" s="84"/>
      <c r="P195" s="84"/>
      <c r="Q195" s="84">
        <v>0</v>
      </c>
      <c r="R195" s="84"/>
      <c r="S195" s="84"/>
      <c r="T195" s="84"/>
      <c r="U195" s="84"/>
      <c r="V195" s="84"/>
      <c r="W195" s="84"/>
      <c r="X195" s="84"/>
      <c r="Y195" s="84"/>
      <c r="Z195" s="84"/>
      <c r="AA195" s="84"/>
      <c r="AB195" s="84"/>
      <c r="AC195" s="84"/>
      <c r="AD195" s="84"/>
      <c r="AE195" s="84"/>
      <c r="AF195" s="84"/>
      <c r="AG195" s="84"/>
      <c r="AH195" s="84"/>
      <c r="AI195" s="84"/>
      <c r="AJ195" s="84"/>
      <c r="AK195" s="84"/>
      <c r="AL195" s="84"/>
      <c r="AM195" s="84"/>
    </row>
    <row r="196" spans="1:39">
      <c r="A196" s="1">
        <v>191</v>
      </c>
      <c r="B196" s="80">
        <v>798</v>
      </c>
      <c r="C196" s="81" t="s">
        <v>301</v>
      </c>
      <c r="D196" s="82" t="s">
        <v>305</v>
      </c>
      <c r="E196" s="83">
        <v>0</v>
      </c>
      <c r="F196" s="84">
        <v>0</v>
      </c>
      <c r="G196" s="84">
        <v>0</v>
      </c>
      <c r="H196" s="84"/>
      <c r="I196" s="84"/>
      <c r="J196" s="84"/>
      <c r="K196" s="84"/>
      <c r="L196" s="84"/>
      <c r="M196" s="84"/>
      <c r="N196" s="84">
        <v>0</v>
      </c>
      <c r="O196" s="84"/>
      <c r="P196" s="84"/>
      <c r="Q196" s="84">
        <v>0</v>
      </c>
      <c r="R196" s="84"/>
      <c r="S196" s="84"/>
      <c r="T196" s="84"/>
      <c r="U196" s="84"/>
      <c r="V196" s="84"/>
      <c r="W196" s="84"/>
      <c r="X196" s="84"/>
      <c r="Y196" s="84"/>
      <c r="Z196" s="84"/>
      <c r="AA196" s="84"/>
      <c r="AB196" s="84"/>
      <c r="AC196" s="84"/>
      <c r="AD196" s="84"/>
      <c r="AE196" s="84"/>
      <c r="AF196" s="84"/>
      <c r="AG196" s="84"/>
      <c r="AH196" s="84"/>
      <c r="AI196" s="84"/>
      <c r="AJ196" s="84"/>
      <c r="AK196" s="84"/>
      <c r="AL196" s="84"/>
      <c r="AM196" s="84"/>
    </row>
    <row r="197" spans="1:39">
      <c r="A197" s="1">
        <v>192</v>
      </c>
      <c r="B197" s="80">
        <v>55</v>
      </c>
      <c r="C197" s="81" t="s">
        <v>306</v>
      </c>
      <c r="D197" s="82" t="s">
        <v>307</v>
      </c>
      <c r="E197" s="83">
        <v>0</v>
      </c>
      <c r="F197" s="84">
        <v>0</v>
      </c>
      <c r="G197" s="84">
        <v>0</v>
      </c>
      <c r="H197" s="84"/>
      <c r="I197" s="84"/>
      <c r="J197" s="84"/>
      <c r="K197" s="84"/>
      <c r="L197" s="84"/>
      <c r="M197" s="84"/>
      <c r="N197" s="84">
        <v>0</v>
      </c>
      <c r="O197" s="84"/>
      <c r="P197" s="84"/>
      <c r="Q197" s="84">
        <v>15324</v>
      </c>
      <c r="R197" s="84">
        <v>4112</v>
      </c>
      <c r="S197" s="84">
        <v>7064</v>
      </c>
      <c r="T197" s="84">
        <v>3135</v>
      </c>
      <c r="U197" s="84">
        <v>1013</v>
      </c>
      <c r="V197" s="84"/>
      <c r="W197" s="84"/>
      <c r="X197" s="84"/>
      <c r="Y197" s="84"/>
      <c r="Z197" s="84"/>
      <c r="AA197" s="84">
        <v>2628</v>
      </c>
      <c r="AB197" s="84"/>
      <c r="AC197" s="84">
        <v>13502</v>
      </c>
      <c r="AD197" s="84"/>
      <c r="AE197" s="84"/>
      <c r="AF197" s="84"/>
      <c r="AG197" s="84"/>
      <c r="AH197" s="84"/>
      <c r="AI197" s="84">
        <v>4648</v>
      </c>
      <c r="AJ197" s="84"/>
      <c r="AK197" s="84">
        <v>240</v>
      </c>
      <c r="AL197" s="84">
        <v>26937</v>
      </c>
      <c r="AM197" s="84"/>
    </row>
    <row r="198" spans="1:39">
      <c r="A198" s="1">
        <v>193</v>
      </c>
      <c r="B198" s="80">
        <v>66</v>
      </c>
      <c r="C198" s="81" t="s">
        <v>306</v>
      </c>
      <c r="D198" s="82" t="s">
        <v>308</v>
      </c>
      <c r="E198" s="83">
        <v>0</v>
      </c>
      <c r="F198" s="84">
        <v>0</v>
      </c>
      <c r="G198" s="84">
        <v>0</v>
      </c>
      <c r="H198" s="84"/>
      <c r="I198" s="84"/>
      <c r="J198" s="84"/>
      <c r="K198" s="84"/>
      <c r="L198" s="84"/>
      <c r="M198" s="84"/>
      <c r="N198" s="84">
        <v>0</v>
      </c>
      <c r="O198" s="84"/>
      <c r="P198" s="84"/>
      <c r="Q198" s="84">
        <v>36269</v>
      </c>
      <c r="R198" s="84">
        <v>10182</v>
      </c>
      <c r="S198" s="84">
        <v>7914</v>
      </c>
      <c r="T198" s="84">
        <v>2840</v>
      </c>
      <c r="U198" s="84">
        <v>4416</v>
      </c>
      <c r="V198" s="84">
        <v>2632</v>
      </c>
      <c r="W198" s="84">
        <v>8285</v>
      </c>
      <c r="X198" s="84">
        <v>3693</v>
      </c>
      <c r="Y198" s="84"/>
      <c r="Z198" s="84">
        <v>2261</v>
      </c>
      <c r="AA198" s="84">
        <v>2533</v>
      </c>
      <c r="AB198" s="84"/>
      <c r="AC198" s="84"/>
      <c r="AD198" s="84"/>
      <c r="AE198" s="84">
        <v>5000</v>
      </c>
      <c r="AF198" s="84"/>
      <c r="AG198" s="84"/>
      <c r="AH198" s="84"/>
      <c r="AI198" s="84"/>
      <c r="AJ198" s="84"/>
      <c r="AK198" s="84"/>
      <c r="AL198" s="84"/>
      <c r="AM198" s="84">
        <v>10</v>
      </c>
    </row>
    <row r="199" spans="1:39">
      <c r="A199" s="1">
        <v>194</v>
      </c>
      <c r="B199" s="80">
        <v>65</v>
      </c>
      <c r="C199" s="81" t="s">
        <v>306</v>
      </c>
      <c r="D199" s="82" t="s">
        <v>309</v>
      </c>
      <c r="E199" s="83">
        <v>0</v>
      </c>
      <c r="F199" s="84">
        <v>0</v>
      </c>
      <c r="G199" s="84">
        <v>0</v>
      </c>
      <c r="H199" s="84"/>
      <c r="I199" s="84"/>
      <c r="J199" s="84"/>
      <c r="K199" s="84"/>
      <c r="L199" s="84"/>
      <c r="M199" s="84"/>
      <c r="N199" s="84">
        <v>0</v>
      </c>
      <c r="O199" s="84"/>
      <c r="P199" s="84"/>
      <c r="Q199" s="84">
        <v>0</v>
      </c>
      <c r="R199" s="84"/>
      <c r="S199" s="84"/>
      <c r="T199" s="84"/>
      <c r="U199" s="84"/>
      <c r="V199" s="84"/>
      <c r="W199" s="84"/>
      <c r="X199" s="84"/>
      <c r="Y199" s="84"/>
      <c r="Z199" s="84"/>
      <c r="AA199" s="84"/>
      <c r="AB199" s="84"/>
      <c r="AC199" s="84"/>
      <c r="AD199" s="84"/>
      <c r="AE199" s="84"/>
      <c r="AF199" s="84"/>
      <c r="AG199" s="84"/>
      <c r="AH199" s="84"/>
      <c r="AI199" s="84"/>
      <c r="AJ199" s="84"/>
      <c r="AK199" s="84"/>
      <c r="AL199" s="84"/>
      <c r="AM199" s="84"/>
    </row>
    <row r="200" spans="1:39" ht="38.25">
      <c r="A200" s="1">
        <v>195</v>
      </c>
      <c r="B200" s="80">
        <v>776</v>
      </c>
      <c r="C200" s="81" t="s">
        <v>306</v>
      </c>
      <c r="D200" s="82" t="s">
        <v>310</v>
      </c>
      <c r="E200" s="83">
        <v>0</v>
      </c>
      <c r="F200" s="84">
        <v>0</v>
      </c>
      <c r="G200" s="84">
        <v>0</v>
      </c>
      <c r="H200" s="84"/>
      <c r="I200" s="84"/>
      <c r="J200" s="84"/>
      <c r="K200" s="84"/>
      <c r="L200" s="84"/>
      <c r="M200" s="84"/>
      <c r="N200" s="84">
        <v>0</v>
      </c>
      <c r="O200" s="84"/>
      <c r="P200" s="84"/>
      <c r="Q200" s="84">
        <v>0</v>
      </c>
      <c r="R200" s="84"/>
      <c r="S200" s="84"/>
      <c r="T200" s="84"/>
      <c r="U200" s="84"/>
      <c r="V200" s="84"/>
      <c r="W200" s="84"/>
      <c r="X200" s="84"/>
      <c r="Y200" s="84"/>
      <c r="Z200" s="84"/>
      <c r="AA200" s="84"/>
      <c r="AB200" s="84"/>
      <c r="AC200" s="84">
        <v>63662</v>
      </c>
      <c r="AD200" s="84"/>
      <c r="AE200" s="84"/>
      <c r="AF200" s="84"/>
      <c r="AG200" s="84"/>
      <c r="AH200" s="84"/>
      <c r="AI200" s="84"/>
      <c r="AJ200" s="84"/>
      <c r="AK200" s="84"/>
      <c r="AL200" s="84"/>
      <c r="AM200" s="84"/>
    </row>
    <row r="201" spans="1:39">
      <c r="A201" s="1">
        <v>196</v>
      </c>
      <c r="B201" s="80">
        <v>58</v>
      </c>
      <c r="C201" s="81" t="s">
        <v>306</v>
      </c>
      <c r="D201" s="82" t="s">
        <v>311</v>
      </c>
      <c r="E201" s="83">
        <v>0</v>
      </c>
      <c r="F201" s="84">
        <v>0</v>
      </c>
      <c r="G201" s="84">
        <v>0</v>
      </c>
      <c r="H201" s="84"/>
      <c r="I201" s="84"/>
      <c r="J201" s="84"/>
      <c r="K201" s="84"/>
      <c r="L201" s="84"/>
      <c r="M201" s="84"/>
      <c r="N201" s="84">
        <v>0</v>
      </c>
      <c r="O201" s="84"/>
      <c r="P201" s="84"/>
      <c r="Q201" s="84">
        <v>0</v>
      </c>
      <c r="R201" s="84"/>
      <c r="S201" s="84"/>
      <c r="T201" s="84"/>
      <c r="U201" s="84"/>
      <c r="V201" s="84"/>
      <c r="W201" s="84"/>
      <c r="X201" s="84"/>
      <c r="Y201" s="84"/>
      <c r="Z201" s="84"/>
      <c r="AA201" s="84"/>
      <c r="AB201" s="84"/>
      <c r="AC201" s="84"/>
      <c r="AD201" s="84"/>
      <c r="AE201" s="84"/>
      <c r="AF201" s="84">
        <v>7501</v>
      </c>
      <c r="AG201" s="84">
        <v>4000</v>
      </c>
      <c r="AH201" s="84">
        <v>25200</v>
      </c>
      <c r="AI201" s="84"/>
      <c r="AJ201" s="84"/>
      <c r="AK201" s="84">
        <v>243</v>
      </c>
      <c r="AL201" s="84">
        <v>2877</v>
      </c>
      <c r="AM201" s="84"/>
    </row>
    <row r="202" spans="1:39">
      <c r="A202" s="1">
        <v>197</v>
      </c>
      <c r="B202" s="80">
        <v>62</v>
      </c>
      <c r="C202" s="81" t="s">
        <v>306</v>
      </c>
      <c r="D202" s="82" t="s">
        <v>312</v>
      </c>
      <c r="E202" s="83">
        <v>0</v>
      </c>
      <c r="F202" s="84">
        <v>0</v>
      </c>
      <c r="G202" s="84">
        <v>0</v>
      </c>
      <c r="H202" s="84"/>
      <c r="I202" s="84"/>
      <c r="J202" s="84"/>
      <c r="K202" s="84"/>
      <c r="L202" s="84"/>
      <c r="M202" s="84"/>
      <c r="N202" s="84">
        <v>0</v>
      </c>
      <c r="O202" s="84"/>
      <c r="P202" s="84"/>
      <c r="Q202" s="84">
        <v>33153</v>
      </c>
      <c r="R202" s="84">
        <v>2687</v>
      </c>
      <c r="S202" s="84">
        <v>4749</v>
      </c>
      <c r="T202" s="84">
        <v>19150</v>
      </c>
      <c r="U202" s="84">
        <v>5036</v>
      </c>
      <c r="V202" s="84">
        <v>763</v>
      </c>
      <c r="W202" s="84">
        <v>768</v>
      </c>
      <c r="X202" s="84">
        <v>4054</v>
      </c>
      <c r="Y202" s="84"/>
      <c r="Z202" s="84">
        <v>3048</v>
      </c>
      <c r="AA202" s="84">
        <v>3372</v>
      </c>
      <c r="AB202" s="84"/>
      <c r="AC202" s="84">
        <v>21864</v>
      </c>
      <c r="AD202" s="84"/>
      <c r="AE202" s="84">
        <v>705</v>
      </c>
      <c r="AF202" s="84"/>
      <c r="AG202" s="84"/>
      <c r="AH202" s="84"/>
      <c r="AI202" s="84"/>
      <c r="AJ202" s="84"/>
      <c r="AK202" s="84">
        <v>440</v>
      </c>
      <c r="AL202" s="84">
        <v>9306</v>
      </c>
      <c r="AM202" s="84"/>
    </row>
    <row r="203" spans="1:39">
      <c r="A203" s="1">
        <v>198</v>
      </c>
      <c r="B203" s="80">
        <v>76</v>
      </c>
      <c r="C203" s="81" t="s">
        <v>306</v>
      </c>
      <c r="D203" s="82" t="s">
        <v>313</v>
      </c>
      <c r="E203" s="83">
        <v>0</v>
      </c>
      <c r="F203" s="84">
        <v>0</v>
      </c>
      <c r="G203" s="84">
        <v>0</v>
      </c>
      <c r="H203" s="84"/>
      <c r="I203" s="84"/>
      <c r="J203" s="84"/>
      <c r="K203" s="84"/>
      <c r="L203" s="84"/>
      <c r="M203" s="84"/>
      <c r="N203" s="84">
        <v>0</v>
      </c>
      <c r="O203" s="84"/>
      <c r="P203" s="84"/>
      <c r="Q203" s="84">
        <v>7610</v>
      </c>
      <c r="R203" s="84"/>
      <c r="S203" s="84"/>
      <c r="T203" s="84">
        <v>7610</v>
      </c>
      <c r="U203" s="84"/>
      <c r="V203" s="84"/>
      <c r="W203" s="84"/>
      <c r="X203" s="84"/>
      <c r="Y203" s="84"/>
      <c r="Z203" s="84"/>
      <c r="AA203" s="84"/>
      <c r="AB203" s="84"/>
      <c r="AC203" s="84"/>
      <c r="AD203" s="84"/>
      <c r="AE203" s="84"/>
      <c r="AF203" s="84"/>
      <c r="AG203" s="84"/>
      <c r="AH203" s="84"/>
      <c r="AI203" s="84">
        <v>4555</v>
      </c>
      <c r="AJ203" s="84">
        <v>11100</v>
      </c>
      <c r="AK203" s="84">
        <v>163</v>
      </c>
      <c r="AL203" s="84">
        <v>4265</v>
      </c>
      <c r="AM203" s="84"/>
    </row>
    <row r="204" spans="1:39">
      <c r="A204" s="1">
        <v>199</v>
      </c>
      <c r="B204" s="80">
        <v>70</v>
      </c>
      <c r="C204" s="81" t="s">
        <v>306</v>
      </c>
      <c r="D204" s="82" t="s">
        <v>314</v>
      </c>
      <c r="E204" s="83">
        <v>0</v>
      </c>
      <c r="F204" s="84">
        <v>0</v>
      </c>
      <c r="G204" s="84">
        <v>0</v>
      </c>
      <c r="H204" s="84"/>
      <c r="I204" s="84"/>
      <c r="J204" s="84"/>
      <c r="K204" s="84"/>
      <c r="L204" s="84"/>
      <c r="M204" s="84"/>
      <c r="N204" s="84">
        <v>0</v>
      </c>
      <c r="O204" s="84"/>
      <c r="P204" s="84"/>
      <c r="Q204" s="84">
        <v>0</v>
      </c>
      <c r="R204" s="84"/>
      <c r="S204" s="84"/>
      <c r="T204" s="84"/>
      <c r="U204" s="84"/>
      <c r="V204" s="84"/>
      <c r="W204" s="84"/>
      <c r="X204" s="84"/>
      <c r="Y204" s="84"/>
      <c r="Z204" s="84"/>
      <c r="AA204" s="84"/>
      <c r="AB204" s="84"/>
      <c r="AC204" s="84">
        <v>14372</v>
      </c>
      <c r="AD204" s="84"/>
      <c r="AE204" s="84"/>
      <c r="AF204" s="84"/>
      <c r="AG204" s="84"/>
      <c r="AH204" s="84"/>
      <c r="AI204" s="84"/>
      <c r="AJ204" s="84"/>
      <c r="AK204" s="84"/>
      <c r="AL204" s="84"/>
      <c r="AM204" s="84"/>
    </row>
    <row r="205" spans="1:39">
      <c r="A205" s="1">
        <v>200</v>
      </c>
      <c r="B205" s="80">
        <v>59</v>
      </c>
      <c r="C205" s="81" t="s">
        <v>306</v>
      </c>
      <c r="D205" s="82" t="s">
        <v>315</v>
      </c>
      <c r="E205" s="83">
        <v>0</v>
      </c>
      <c r="F205" s="84">
        <v>0</v>
      </c>
      <c r="G205" s="84">
        <v>0</v>
      </c>
      <c r="H205" s="84"/>
      <c r="I205" s="84"/>
      <c r="J205" s="84"/>
      <c r="K205" s="84"/>
      <c r="L205" s="84"/>
      <c r="M205" s="84"/>
      <c r="N205" s="84">
        <v>0</v>
      </c>
      <c r="O205" s="84"/>
      <c r="P205" s="84"/>
      <c r="Q205" s="84">
        <v>0</v>
      </c>
      <c r="R205" s="84"/>
      <c r="S205" s="84"/>
      <c r="T205" s="84"/>
      <c r="U205" s="84"/>
      <c r="V205" s="84"/>
      <c r="W205" s="84"/>
      <c r="X205" s="84"/>
      <c r="Y205" s="84"/>
      <c r="Z205" s="84"/>
      <c r="AA205" s="84"/>
      <c r="AB205" s="84"/>
      <c r="AC205" s="84"/>
      <c r="AD205" s="84"/>
      <c r="AE205" s="84"/>
      <c r="AF205" s="84"/>
      <c r="AG205" s="84"/>
      <c r="AH205" s="84"/>
      <c r="AI205" s="84"/>
      <c r="AJ205" s="84"/>
      <c r="AK205" s="84"/>
      <c r="AL205" s="84"/>
      <c r="AM205" s="84"/>
    </row>
    <row r="206" spans="1:39">
      <c r="A206" s="1">
        <v>201</v>
      </c>
      <c r="B206" s="80">
        <v>63</v>
      </c>
      <c r="C206" s="81" t="s">
        <v>306</v>
      </c>
      <c r="D206" s="82" t="s">
        <v>316</v>
      </c>
      <c r="E206" s="83">
        <v>0</v>
      </c>
      <c r="F206" s="84">
        <v>0</v>
      </c>
      <c r="G206" s="84">
        <v>0</v>
      </c>
      <c r="H206" s="84"/>
      <c r="I206" s="84"/>
      <c r="J206" s="84"/>
      <c r="K206" s="84"/>
      <c r="L206" s="84"/>
      <c r="M206" s="84"/>
      <c r="N206" s="84">
        <v>0</v>
      </c>
      <c r="O206" s="84"/>
      <c r="P206" s="84"/>
      <c r="Q206" s="84">
        <v>4513</v>
      </c>
      <c r="R206" s="84"/>
      <c r="S206" s="84"/>
      <c r="T206" s="84">
        <v>4042</v>
      </c>
      <c r="U206" s="84">
        <v>471</v>
      </c>
      <c r="V206" s="84"/>
      <c r="W206" s="84"/>
      <c r="X206" s="84"/>
      <c r="Y206" s="84"/>
      <c r="Z206" s="84">
        <v>407</v>
      </c>
      <c r="AA206" s="84"/>
      <c r="AB206" s="84"/>
      <c r="AC206" s="84"/>
      <c r="AD206" s="84"/>
      <c r="AE206" s="84"/>
      <c r="AF206" s="84"/>
      <c r="AG206" s="84"/>
      <c r="AH206" s="84"/>
      <c r="AI206" s="84"/>
      <c r="AJ206" s="84">
        <v>81690</v>
      </c>
      <c r="AK206" s="84"/>
      <c r="AL206" s="84"/>
      <c r="AM206" s="84"/>
    </row>
    <row r="207" spans="1:39">
      <c r="A207" s="1">
        <v>202</v>
      </c>
      <c r="B207" s="80">
        <v>436</v>
      </c>
      <c r="C207" s="81" t="s">
        <v>306</v>
      </c>
      <c r="D207" s="82" t="s">
        <v>317</v>
      </c>
      <c r="E207" s="83">
        <v>0</v>
      </c>
      <c r="F207" s="84">
        <v>0</v>
      </c>
      <c r="G207" s="84">
        <v>0</v>
      </c>
      <c r="H207" s="84"/>
      <c r="I207" s="84"/>
      <c r="J207" s="84"/>
      <c r="K207" s="84"/>
      <c r="L207" s="84"/>
      <c r="M207" s="84"/>
      <c r="N207" s="84">
        <v>0</v>
      </c>
      <c r="O207" s="84"/>
      <c r="P207" s="84"/>
      <c r="Q207" s="84">
        <v>8431</v>
      </c>
      <c r="R207" s="84"/>
      <c r="S207" s="84"/>
      <c r="T207" s="84"/>
      <c r="U207" s="84"/>
      <c r="V207" s="84"/>
      <c r="W207" s="84">
        <v>8431</v>
      </c>
      <c r="X207" s="84">
        <v>24972</v>
      </c>
      <c r="Y207" s="84">
        <v>13491</v>
      </c>
      <c r="Z207" s="84"/>
      <c r="AA207" s="84"/>
      <c r="AB207" s="84"/>
      <c r="AC207" s="84"/>
      <c r="AD207" s="84"/>
      <c r="AE207" s="84"/>
      <c r="AF207" s="84"/>
      <c r="AG207" s="84"/>
      <c r="AH207" s="84"/>
      <c r="AI207" s="84"/>
      <c r="AJ207" s="84"/>
      <c r="AK207" s="84"/>
      <c r="AL207" s="84"/>
      <c r="AM207" s="84"/>
    </row>
    <row r="208" spans="1:39">
      <c r="A208" s="1">
        <v>203</v>
      </c>
      <c r="B208" s="80">
        <v>468</v>
      </c>
      <c r="C208" s="81" t="s">
        <v>306</v>
      </c>
      <c r="D208" s="82" t="s">
        <v>318</v>
      </c>
      <c r="E208" s="83">
        <v>0</v>
      </c>
      <c r="F208" s="84">
        <v>0</v>
      </c>
      <c r="G208" s="84">
        <v>0</v>
      </c>
      <c r="H208" s="84"/>
      <c r="I208" s="84"/>
      <c r="J208" s="84"/>
      <c r="K208" s="84"/>
      <c r="L208" s="84"/>
      <c r="M208" s="84"/>
      <c r="N208" s="84">
        <v>0</v>
      </c>
      <c r="O208" s="84"/>
      <c r="P208" s="84"/>
      <c r="Q208" s="84">
        <v>0</v>
      </c>
      <c r="R208" s="84"/>
      <c r="S208" s="84"/>
      <c r="T208" s="84"/>
      <c r="U208" s="84"/>
      <c r="V208" s="84"/>
      <c r="W208" s="84"/>
      <c r="X208" s="84"/>
      <c r="Y208" s="84"/>
      <c r="Z208" s="84"/>
      <c r="AA208" s="84"/>
      <c r="AB208" s="84"/>
      <c r="AC208" s="84"/>
      <c r="AD208" s="84"/>
      <c r="AE208" s="84"/>
      <c r="AF208" s="84"/>
      <c r="AG208" s="84"/>
      <c r="AH208" s="84"/>
      <c r="AI208" s="84"/>
      <c r="AJ208" s="84"/>
      <c r="AK208" s="84"/>
      <c r="AL208" s="84"/>
      <c r="AM208" s="84"/>
    </row>
    <row r="209" spans="1:39">
      <c r="A209" s="1">
        <v>204</v>
      </c>
      <c r="B209" s="80">
        <v>639</v>
      </c>
      <c r="C209" s="81" t="s">
        <v>306</v>
      </c>
      <c r="D209" s="82" t="s">
        <v>319</v>
      </c>
      <c r="E209" s="83">
        <v>0</v>
      </c>
      <c r="F209" s="84">
        <v>0</v>
      </c>
      <c r="G209" s="84">
        <v>0</v>
      </c>
      <c r="H209" s="84"/>
      <c r="I209" s="84"/>
      <c r="J209" s="84"/>
      <c r="K209" s="84"/>
      <c r="L209" s="84"/>
      <c r="M209" s="84"/>
      <c r="N209" s="84">
        <v>0</v>
      </c>
      <c r="O209" s="84"/>
      <c r="P209" s="84"/>
      <c r="Q209" s="84">
        <v>16780</v>
      </c>
      <c r="R209" s="84">
        <v>2250</v>
      </c>
      <c r="S209" s="84">
        <v>940</v>
      </c>
      <c r="T209" s="84">
        <v>12808</v>
      </c>
      <c r="U209" s="84">
        <v>782</v>
      </c>
      <c r="V209" s="84"/>
      <c r="W209" s="84"/>
      <c r="X209" s="84"/>
      <c r="Y209" s="84"/>
      <c r="Z209" s="84">
        <v>12</v>
      </c>
      <c r="AA209" s="84">
        <v>280</v>
      </c>
      <c r="AB209" s="84"/>
      <c r="AC209" s="84"/>
      <c r="AD209" s="84"/>
      <c r="AE209" s="84"/>
      <c r="AF209" s="84"/>
      <c r="AG209" s="84"/>
      <c r="AH209" s="84"/>
      <c r="AI209" s="84"/>
      <c r="AJ209" s="84"/>
      <c r="AK209" s="84"/>
      <c r="AL209" s="84"/>
      <c r="AM209" s="84"/>
    </row>
    <row r="210" spans="1:39">
      <c r="A210" s="1">
        <v>205</v>
      </c>
      <c r="B210" s="80">
        <v>397</v>
      </c>
      <c r="C210" s="81" t="s">
        <v>320</v>
      </c>
      <c r="D210" s="82" t="s">
        <v>321</v>
      </c>
      <c r="E210" s="83">
        <v>5364</v>
      </c>
      <c r="F210" s="84">
        <v>5364</v>
      </c>
      <c r="G210" s="84">
        <v>4156</v>
      </c>
      <c r="H210" s="84">
        <v>3715</v>
      </c>
      <c r="I210" s="84">
        <v>6</v>
      </c>
      <c r="J210" s="84">
        <v>128</v>
      </c>
      <c r="K210" s="84">
        <v>307</v>
      </c>
      <c r="L210" s="84">
        <v>1208</v>
      </c>
      <c r="M210" s="84">
        <v>1208</v>
      </c>
      <c r="N210" s="84">
        <v>4168</v>
      </c>
      <c r="O210" s="84">
        <v>1067</v>
      </c>
      <c r="P210" s="84">
        <v>3101</v>
      </c>
      <c r="Q210" s="84">
        <v>351</v>
      </c>
      <c r="R210" s="84"/>
      <c r="S210" s="84"/>
      <c r="T210" s="84"/>
      <c r="U210" s="84">
        <v>351</v>
      </c>
      <c r="V210" s="84"/>
      <c r="W210" s="84"/>
      <c r="X210" s="84"/>
      <c r="Y210" s="84"/>
      <c r="Z210" s="84">
        <v>66</v>
      </c>
      <c r="AA210" s="84"/>
      <c r="AB210" s="84"/>
      <c r="AC210" s="84"/>
      <c r="AD210" s="84"/>
      <c r="AE210" s="84"/>
      <c r="AF210" s="84"/>
      <c r="AG210" s="84"/>
      <c r="AH210" s="84"/>
      <c r="AI210" s="84"/>
      <c r="AJ210" s="84"/>
      <c r="AK210" s="84"/>
      <c r="AL210" s="84"/>
      <c r="AM210" s="84"/>
    </row>
    <row r="211" spans="1:39" s="88" customFormat="1" ht="18" customHeight="1">
      <c r="A211" s="85"/>
      <c r="B211" s="85"/>
      <c r="C211" s="85"/>
      <c r="D211" s="86" t="s">
        <v>362</v>
      </c>
      <c r="E211" s="87">
        <f t="shared" ref="E211:AM211" si="1">SUM(E6:E210)</f>
        <v>1180516</v>
      </c>
      <c r="F211" s="87">
        <f t="shared" si="1"/>
        <v>1180516</v>
      </c>
      <c r="G211" s="87">
        <f t="shared" si="1"/>
        <v>911420</v>
      </c>
      <c r="H211" s="87">
        <f t="shared" si="1"/>
        <v>750189</v>
      </c>
      <c r="I211" s="87">
        <f t="shared" si="1"/>
        <v>839</v>
      </c>
      <c r="J211" s="87">
        <f t="shared" si="1"/>
        <v>14651</v>
      </c>
      <c r="K211" s="87">
        <f t="shared" si="1"/>
        <v>145741</v>
      </c>
      <c r="L211" s="87">
        <f t="shared" si="1"/>
        <v>269096</v>
      </c>
      <c r="M211" s="87">
        <f t="shared" si="1"/>
        <v>269096</v>
      </c>
      <c r="N211" s="87">
        <f t="shared" si="1"/>
        <v>941219</v>
      </c>
      <c r="O211" s="87">
        <f t="shared" si="1"/>
        <v>237564</v>
      </c>
      <c r="P211" s="87">
        <f t="shared" si="1"/>
        <v>703655</v>
      </c>
      <c r="Q211" s="87">
        <f t="shared" si="1"/>
        <v>693196</v>
      </c>
      <c r="R211" s="87">
        <f t="shared" si="1"/>
        <v>165174</v>
      </c>
      <c r="S211" s="87">
        <f t="shared" si="1"/>
        <v>87480</v>
      </c>
      <c r="T211" s="87">
        <f t="shared" si="1"/>
        <v>287396</v>
      </c>
      <c r="U211" s="87">
        <f t="shared" si="1"/>
        <v>103845</v>
      </c>
      <c r="V211" s="87">
        <f t="shared" si="1"/>
        <v>3483</v>
      </c>
      <c r="W211" s="87">
        <f t="shared" si="1"/>
        <v>45818</v>
      </c>
      <c r="X211" s="87">
        <f t="shared" si="1"/>
        <v>35661</v>
      </c>
      <c r="Y211" s="87">
        <f t="shared" si="1"/>
        <v>26226</v>
      </c>
      <c r="Z211" s="87">
        <f t="shared" si="1"/>
        <v>32044</v>
      </c>
      <c r="AA211" s="87">
        <f t="shared" si="1"/>
        <v>76675</v>
      </c>
      <c r="AB211" s="87">
        <f t="shared" si="1"/>
        <v>0</v>
      </c>
      <c r="AC211" s="87">
        <f t="shared" si="1"/>
        <v>445279</v>
      </c>
      <c r="AD211" s="87">
        <f t="shared" si="1"/>
        <v>2445</v>
      </c>
      <c r="AE211" s="87">
        <f t="shared" si="1"/>
        <v>7090</v>
      </c>
      <c r="AF211" s="87">
        <f t="shared" si="1"/>
        <v>25150</v>
      </c>
      <c r="AG211" s="87">
        <f t="shared" si="1"/>
        <v>26366</v>
      </c>
      <c r="AH211" s="87">
        <f t="shared" si="1"/>
        <v>25200</v>
      </c>
      <c r="AI211" s="87">
        <f t="shared" si="1"/>
        <v>95750</v>
      </c>
      <c r="AJ211" s="87">
        <f t="shared" si="1"/>
        <v>172678</v>
      </c>
      <c r="AK211" s="87">
        <f t="shared" si="1"/>
        <v>1086</v>
      </c>
      <c r="AL211" s="87">
        <f t="shared" si="1"/>
        <v>45531</v>
      </c>
      <c r="AM211" s="87">
        <f t="shared" si="1"/>
        <v>194012</v>
      </c>
    </row>
  </sheetData>
  <mergeCells count="40">
    <mergeCell ref="G2:G4"/>
    <mergeCell ref="H2:K2"/>
    <mergeCell ref="A2:A4"/>
    <mergeCell ref="B2:B4"/>
    <mergeCell ref="C2:C4"/>
    <mergeCell ref="D2:D4"/>
    <mergeCell ref="E2:F3"/>
    <mergeCell ref="AH2:AH4"/>
    <mergeCell ref="L2:M3"/>
    <mergeCell ref="N2:N4"/>
    <mergeCell ref="O2:P2"/>
    <mergeCell ref="Q2:Q4"/>
    <mergeCell ref="R2:W2"/>
    <mergeCell ref="X2:AB2"/>
    <mergeCell ref="P3:P4"/>
    <mergeCell ref="R3:R4"/>
    <mergeCell ref="S3:S4"/>
    <mergeCell ref="T3:T4"/>
    <mergeCell ref="AC2:AC4"/>
    <mergeCell ref="AD2:AD4"/>
    <mergeCell ref="AE2:AE4"/>
    <mergeCell ref="AF2:AF4"/>
    <mergeCell ref="AG2:AG4"/>
    <mergeCell ref="H3:H4"/>
    <mergeCell ref="I3:I4"/>
    <mergeCell ref="J3:J4"/>
    <mergeCell ref="K3:K4"/>
    <mergeCell ref="O3:O4"/>
    <mergeCell ref="AI2:AI4"/>
    <mergeCell ref="AJ2:AJ4"/>
    <mergeCell ref="AK2:AK4"/>
    <mergeCell ref="AL2:AL4"/>
    <mergeCell ref="AM2:AM4"/>
    <mergeCell ref="AB3:AB4"/>
    <mergeCell ref="U3:U4"/>
    <mergeCell ref="V3:V4"/>
    <mergeCell ref="W3:W4"/>
    <mergeCell ref="X3:Y3"/>
    <mergeCell ref="Z3:Z4"/>
    <mergeCell ref="AA3:AA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34"/>
  <sheetViews>
    <sheetView tabSelected="1" topLeftCell="A91" workbookViewId="0">
      <selection activeCell="C15" sqref="C15"/>
    </sheetView>
  </sheetViews>
  <sheetFormatPr defaultRowHeight="12.75"/>
  <cols>
    <col min="1" max="1" width="18.28515625" style="29" customWidth="1"/>
    <col min="2" max="2" width="6" style="29" customWidth="1"/>
    <col min="3" max="3" width="58" style="29" customWidth="1"/>
    <col min="4" max="5" width="14" style="29" customWidth="1"/>
    <col min="6" max="6" width="43" style="29" customWidth="1"/>
    <col min="7" max="7" width="6.5703125" style="29" customWidth="1"/>
    <col min="8" max="8" width="7.42578125" style="29" customWidth="1"/>
    <col min="9" max="16384" width="9.140625" style="29"/>
  </cols>
  <sheetData>
    <row r="1" spans="1:8" ht="15.75">
      <c r="A1" s="140"/>
      <c r="B1" s="140"/>
      <c r="C1" s="140"/>
      <c r="D1" s="140"/>
      <c r="E1" s="140"/>
      <c r="F1" s="140"/>
      <c r="G1" s="140"/>
      <c r="H1" s="140"/>
    </row>
    <row r="2" spans="1:8">
      <c r="A2" s="141" t="s">
        <v>674</v>
      </c>
      <c r="B2" s="141"/>
      <c r="C2" s="141"/>
      <c r="D2" s="141"/>
      <c r="E2" s="141"/>
      <c r="F2" s="141"/>
      <c r="G2" s="141"/>
      <c r="H2" s="141"/>
    </row>
    <row r="3" spans="1:8">
      <c r="A3" s="106" t="s">
        <v>363</v>
      </c>
      <c r="B3" s="106" t="s">
        <v>0</v>
      </c>
      <c r="C3" s="106" t="s">
        <v>27</v>
      </c>
      <c r="D3" s="107" t="s">
        <v>625</v>
      </c>
      <c r="E3" s="107" t="s">
        <v>626</v>
      </c>
      <c r="F3" s="107" t="s">
        <v>627</v>
      </c>
      <c r="G3" s="137" t="s">
        <v>628</v>
      </c>
      <c r="H3" s="138" t="s">
        <v>629</v>
      </c>
    </row>
    <row r="4" spans="1:8" ht="48" customHeight="1">
      <c r="A4" s="106"/>
      <c r="B4" s="106"/>
      <c r="C4" s="106"/>
      <c r="D4" s="109"/>
      <c r="E4" s="109"/>
      <c r="F4" s="109"/>
      <c r="G4" s="137"/>
      <c r="H4" s="139"/>
    </row>
    <row r="5" spans="1:8">
      <c r="A5" s="66" t="s">
        <v>630</v>
      </c>
      <c r="B5" s="67" t="s">
        <v>631</v>
      </c>
      <c r="C5" s="66" t="s">
        <v>632</v>
      </c>
      <c r="D5" s="66">
        <v>4</v>
      </c>
      <c r="E5" s="66">
        <v>5</v>
      </c>
      <c r="F5" s="67">
        <v>6</v>
      </c>
      <c r="G5" s="66">
        <v>7</v>
      </c>
      <c r="H5" s="67">
        <v>8</v>
      </c>
    </row>
    <row r="6" spans="1:8" s="70" customFormat="1">
      <c r="A6" s="68" t="s">
        <v>81</v>
      </c>
      <c r="B6" s="68">
        <v>242</v>
      </c>
      <c r="C6" s="68" t="s">
        <v>82</v>
      </c>
      <c r="D6" s="68" t="s">
        <v>633</v>
      </c>
      <c r="E6" s="68" t="s">
        <v>633</v>
      </c>
      <c r="F6" s="68" t="s">
        <v>634</v>
      </c>
      <c r="G6" s="69">
        <v>16</v>
      </c>
      <c r="H6" s="69">
        <v>100</v>
      </c>
    </row>
    <row r="7" spans="1:8">
      <c r="A7" s="30" t="s">
        <v>81</v>
      </c>
      <c r="B7" s="30">
        <v>242</v>
      </c>
      <c r="C7" s="30" t="s">
        <v>82</v>
      </c>
      <c r="D7" s="30" t="s">
        <v>635</v>
      </c>
      <c r="E7" s="30" t="s">
        <v>636</v>
      </c>
      <c r="F7" s="30" t="s">
        <v>637</v>
      </c>
      <c r="G7" s="71">
        <v>8</v>
      </c>
      <c r="H7" s="71">
        <v>60</v>
      </c>
    </row>
    <row r="8" spans="1:8">
      <c r="A8" s="30" t="s">
        <v>81</v>
      </c>
      <c r="B8" s="30">
        <v>242</v>
      </c>
      <c r="C8" s="30" t="s">
        <v>82</v>
      </c>
      <c r="D8" s="30" t="s">
        <v>638</v>
      </c>
      <c r="E8" s="30" t="s">
        <v>639</v>
      </c>
      <c r="F8" s="30" t="s">
        <v>640</v>
      </c>
      <c r="G8" s="71">
        <v>8</v>
      </c>
      <c r="H8" s="71">
        <v>40</v>
      </c>
    </row>
    <row r="9" spans="1:8" s="70" customFormat="1">
      <c r="A9" s="68" t="s">
        <v>81</v>
      </c>
      <c r="B9" s="68">
        <v>242</v>
      </c>
      <c r="C9" s="68" t="s">
        <v>82</v>
      </c>
      <c r="D9" s="68" t="s">
        <v>633</v>
      </c>
      <c r="E9" s="68" t="s">
        <v>633</v>
      </c>
      <c r="F9" s="68" t="s">
        <v>641</v>
      </c>
      <c r="G9" s="69">
        <v>96</v>
      </c>
      <c r="H9" s="69">
        <v>1976</v>
      </c>
    </row>
    <row r="10" spans="1:8">
      <c r="A10" s="30" t="s">
        <v>81</v>
      </c>
      <c r="B10" s="30">
        <v>242</v>
      </c>
      <c r="C10" s="30" t="s">
        <v>82</v>
      </c>
      <c r="D10" s="30" t="s">
        <v>635</v>
      </c>
      <c r="E10" s="30" t="s">
        <v>636</v>
      </c>
      <c r="F10" s="30" t="s">
        <v>637</v>
      </c>
      <c r="G10" s="71">
        <v>32</v>
      </c>
      <c r="H10" s="71">
        <v>668</v>
      </c>
    </row>
    <row r="11" spans="1:8">
      <c r="A11" s="30" t="s">
        <v>81</v>
      </c>
      <c r="B11" s="30">
        <v>242</v>
      </c>
      <c r="C11" s="30" t="s">
        <v>82</v>
      </c>
      <c r="D11" s="30" t="s">
        <v>638</v>
      </c>
      <c r="E11" s="30" t="s">
        <v>639</v>
      </c>
      <c r="F11" s="30" t="s">
        <v>640</v>
      </c>
      <c r="G11" s="71">
        <v>64</v>
      </c>
      <c r="H11" s="71">
        <v>1308</v>
      </c>
    </row>
    <row r="12" spans="1:8" s="70" customFormat="1">
      <c r="A12" s="68" t="s">
        <v>81</v>
      </c>
      <c r="B12" s="68">
        <v>242</v>
      </c>
      <c r="C12" s="68" t="s">
        <v>82</v>
      </c>
      <c r="D12" s="68" t="s">
        <v>633</v>
      </c>
      <c r="E12" s="68" t="s">
        <v>633</v>
      </c>
      <c r="F12" s="68" t="s">
        <v>642</v>
      </c>
      <c r="G12" s="69">
        <v>0</v>
      </c>
      <c r="H12" s="69">
        <v>344</v>
      </c>
    </row>
    <row r="13" spans="1:8">
      <c r="A13" s="30" t="s">
        <v>81</v>
      </c>
      <c r="B13" s="30">
        <v>242</v>
      </c>
      <c r="C13" s="30" t="s">
        <v>82</v>
      </c>
      <c r="D13" s="30" t="s">
        <v>633</v>
      </c>
      <c r="E13" s="30" t="s">
        <v>636</v>
      </c>
      <c r="F13" s="30" t="s">
        <v>637</v>
      </c>
      <c r="G13" s="71">
        <v>0</v>
      </c>
      <c r="H13" s="71">
        <v>112</v>
      </c>
    </row>
    <row r="14" spans="1:8">
      <c r="A14" s="30" t="s">
        <v>81</v>
      </c>
      <c r="B14" s="30">
        <v>242</v>
      </c>
      <c r="C14" s="30" t="s">
        <v>82</v>
      </c>
      <c r="D14" s="30" t="s">
        <v>633</v>
      </c>
      <c r="E14" s="30" t="s">
        <v>639</v>
      </c>
      <c r="F14" s="30" t="s">
        <v>640</v>
      </c>
      <c r="G14" s="71">
        <v>0</v>
      </c>
      <c r="H14" s="71">
        <v>232</v>
      </c>
    </row>
    <row r="15" spans="1:8" s="70" customFormat="1">
      <c r="A15" s="68" t="s">
        <v>81</v>
      </c>
      <c r="B15" s="68">
        <v>242</v>
      </c>
      <c r="C15" s="68" t="s">
        <v>82</v>
      </c>
      <c r="D15" s="68" t="s">
        <v>633</v>
      </c>
      <c r="E15" s="68" t="s">
        <v>633</v>
      </c>
      <c r="F15" s="68" t="s">
        <v>643</v>
      </c>
      <c r="G15" s="69">
        <v>112</v>
      </c>
      <c r="H15" s="69">
        <v>2420</v>
      </c>
    </row>
    <row r="16" spans="1:8" s="70" customFormat="1">
      <c r="A16" s="68" t="s">
        <v>610</v>
      </c>
      <c r="B16" s="68">
        <v>205</v>
      </c>
      <c r="C16" s="68" t="s">
        <v>108</v>
      </c>
      <c r="D16" s="68" t="s">
        <v>633</v>
      </c>
      <c r="E16" s="68" t="s">
        <v>633</v>
      </c>
      <c r="F16" s="68" t="s">
        <v>634</v>
      </c>
      <c r="G16" s="69">
        <v>5</v>
      </c>
      <c r="H16" s="69">
        <v>30</v>
      </c>
    </row>
    <row r="17" spans="1:8">
      <c r="A17" s="30" t="s">
        <v>610</v>
      </c>
      <c r="B17" s="30">
        <v>205</v>
      </c>
      <c r="C17" s="30" t="s">
        <v>108</v>
      </c>
      <c r="D17" s="30" t="s">
        <v>635</v>
      </c>
      <c r="E17" s="30" t="s">
        <v>636</v>
      </c>
      <c r="F17" s="30" t="s">
        <v>637</v>
      </c>
      <c r="G17" s="71">
        <v>5</v>
      </c>
      <c r="H17" s="71">
        <v>30</v>
      </c>
    </row>
    <row r="18" spans="1:8" s="70" customFormat="1">
      <c r="A18" s="68" t="s">
        <v>610</v>
      </c>
      <c r="B18" s="68">
        <v>205</v>
      </c>
      <c r="C18" s="68" t="s">
        <v>108</v>
      </c>
      <c r="D18" s="68" t="s">
        <v>633</v>
      </c>
      <c r="E18" s="68" t="s">
        <v>633</v>
      </c>
      <c r="F18" s="68" t="s">
        <v>641</v>
      </c>
      <c r="G18" s="69">
        <v>154</v>
      </c>
      <c r="H18" s="69">
        <v>3276</v>
      </c>
    </row>
    <row r="19" spans="1:8">
      <c r="A19" s="30" t="s">
        <v>610</v>
      </c>
      <c r="B19" s="30">
        <v>205</v>
      </c>
      <c r="C19" s="30" t="s">
        <v>108</v>
      </c>
      <c r="D19" s="30" t="s">
        <v>635</v>
      </c>
      <c r="E19" s="30" t="s">
        <v>636</v>
      </c>
      <c r="F19" s="30" t="s">
        <v>637</v>
      </c>
      <c r="G19" s="71">
        <v>79</v>
      </c>
      <c r="H19" s="71">
        <v>1716</v>
      </c>
    </row>
    <row r="20" spans="1:8">
      <c r="A20" s="30" t="s">
        <v>610</v>
      </c>
      <c r="B20" s="30">
        <v>205</v>
      </c>
      <c r="C20" s="30" t="s">
        <v>108</v>
      </c>
      <c r="D20" s="30" t="s">
        <v>638</v>
      </c>
      <c r="E20" s="30" t="s">
        <v>639</v>
      </c>
      <c r="F20" s="30" t="s">
        <v>640</v>
      </c>
      <c r="G20" s="71">
        <v>75</v>
      </c>
      <c r="H20" s="71">
        <v>1560</v>
      </c>
    </row>
    <row r="21" spans="1:8" s="70" customFormat="1">
      <c r="A21" s="68" t="s">
        <v>610</v>
      </c>
      <c r="B21" s="68">
        <v>205</v>
      </c>
      <c r="C21" s="68" t="s">
        <v>108</v>
      </c>
      <c r="D21" s="68" t="s">
        <v>633</v>
      </c>
      <c r="E21" s="68" t="s">
        <v>633</v>
      </c>
      <c r="F21" s="68" t="s">
        <v>643</v>
      </c>
      <c r="G21" s="69">
        <v>159</v>
      </c>
      <c r="H21" s="69">
        <v>3306</v>
      </c>
    </row>
    <row r="22" spans="1:8" s="70" customFormat="1">
      <c r="A22" s="68" t="s">
        <v>369</v>
      </c>
      <c r="B22" s="68">
        <v>216</v>
      </c>
      <c r="C22" s="68" t="s">
        <v>135</v>
      </c>
      <c r="D22" s="68" t="s">
        <v>633</v>
      </c>
      <c r="E22" s="68" t="s">
        <v>633</v>
      </c>
      <c r="F22" s="68" t="s">
        <v>634</v>
      </c>
      <c r="G22" s="69">
        <v>3</v>
      </c>
      <c r="H22" s="69">
        <v>22</v>
      </c>
    </row>
    <row r="23" spans="1:8">
      <c r="A23" s="30" t="s">
        <v>369</v>
      </c>
      <c r="B23" s="30">
        <v>216</v>
      </c>
      <c r="C23" s="30" t="s">
        <v>135</v>
      </c>
      <c r="D23" s="30" t="s">
        <v>635</v>
      </c>
      <c r="E23" s="30" t="s">
        <v>636</v>
      </c>
      <c r="F23" s="30" t="s">
        <v>637</v>
      </c>
      <c r="G23" s="71">
        <v>3</v>
      </c>
      <c r="H23" s="71">
        <v>20</v>
      </c>
    </row>
    <row r="24" spans="1:8">
      <c r="A24" s="30" t="s">
        <v>369</v>
      </c>
      <c r="B24" s="30">
        <v>216</v>
      </c>
      <c r="C24" s="30" t="s">
        <v>135</v>
      </c>
      <c r="D24" s="30" t="s">
        <v>638</v>
      </c>
      <c r="E24" s="30" t="s">
        <v>639</v>
      </c>
      <c r="F24" s="30" t="s">
        <v>640</v>
      </c>
      <c r="G24" s="71">
        <v>0</v>
      </c>
      <c r="H24" s="71">
        <v>2</v>
      </c>
    </row>
    <row r="25" spans="1:8" s="70" customFormat="1">
      <c r="A25" s="68" t="s">
        <v>369</v>
      </c>
      <c r="B25" s="68">
        <v>216</v>
      </c>
      <c r="C25" s="68" t="s">
        <v>135</v>
      </c>
      <c r="D25" s="68" t="s">
        <v>633</v>
      </c>
      <c r="E25" s="68" t="s">
        <v>633</v>
      </c>
      <c r="F25" s="68" t="s">
        <v>641</v>
      </c>
      <c r="G25" s="69">
        <v>180</v>
      </c>
      <c r="H25" s="69">
        <v>3744</v>
      </c>
    </row>
    <row r="26" spans="1:8">
      <c r="A26" s="30" t="s">
        <v>369</v>
      </c>
      <c r="B26" s="30">
        <v>216</v>
      </c>
      <c r="C26" s="30" t="s">
        <v>135</v>
      </c>
      <c r="D26" s="30" t="s">
        <v>635</v>
      </c>
      <c r="E26" s="30" t="s">
        <v>636</v>
      </c>
      <c r="F26" s="30" t="s">
        <v>637</v>
      </c>
      <c r="G26" s="71">
        <v>98</v>
      </c>
      <c r="H26" s="71">
        <v>1872</v>
      </c>
    </row>
    <row r="27" spans="1:8">
      <c r="A27" s="30" t="s">
        <v>369</v>
      </c>
      <c r="B27" s="30">
        <v>216</v>
      </c>
      <c r="C27" s="30" t="s">
        <v>135</v>
      </c>
      <c r="D27" s="30" t="s">
        <v>638</v>
      </c>
      <c r="E27" s="30" t="s">
        <v>639</v>
      </c>
      <c r="F27" s="30" t="s">
        <v>640</v>
      </c>
      <c r="G27" s="71">
        <v>82</v>
      </c>
      <c r="H27" s="71">
        <v>1872</v>
      </c>
    </row>
    <row r="28" spans="1:8" s="70" customFormat="1">
      <c r="A28" s="68" t="s">
        <v>369</v>
      </c>
      <c r="B28" s="68">
        <v>216</v>
      </c>
      <c r="C28" s="68" t="s">
        <v>135</v>
      </c>
      <c r="D28" s="68" t="s">
        <v>633</v>
      </c>
      <c r="E28" s="68" t="s">
        <v>633</v>
      </c>
      <c r="F28" s="68" t="s">
        <v>643</v>
      </c>
      <c r="G28" s="69">
        <v>183</v>
      </c>
      <c r="H28" s="69">
        <v>3766</v>
      </c>
    </row>
    <row r="29" spans="1:8" s="70" customFormat="1">
      <c r="A29" s="68" t="s">
        <v>377</v>
      </c>
      <c r="B29" s="68">
        <v>160</v>
      </c>
      <c r="C29" s="68" t="s">
        <v>137</v>
      </c>
      <c r="D29" s="68" t="s">
        <v>633</v>
      </c>
      <c r="E29" s="68" t="s">
        <v>633</v>
      </c>
      <c r="F29" s="68" t="s">
        <v>634</v>
      </c>
      <c r="G29" s="69">
        <v>3</v>
      </c>
      <c r="H29" s="69">
        <v>12</v>
      </c>
    </row>
    <row r="30" spans="1:8">
      <c r="A30" s="30" t="s">
        <v>377</v>
      </c>
      <c r="B30" s="30">
        <v>160</v>
      </c>
      <c r="C30" s="30" t="s">
        <v>137</v>
      </c>
      <c r="D30" s="30" t="s">
        <v>638</v>
      </c>
      <c r="E30" s="30" t="s">
        <v>639</v>
      </c>
      <c r="F30" s="30" t="s">
        <v>640</v>
      </c>
      <c r="G30" s="71">
        <v>3</v>
      </c>
      <c r="H30" s="71">
        <v>12</v>
      </c>
    </row>
    <row r="31" spans="1:8" s="70" customFormat="1">
      <c r="A31" s="68" t="s">
        <v>377</v>
      </c>
      <c r="B31" s="68">
        <v>160</v>
      </c>
      <c r="C31" s="68" t="s">
        <v>137</v>
      </c>
      <c r="D31" s="68" t="s">
        <v>633</v>
      </c>
      <c r="E31" s="68" t="s">
        <v>633</v>
      </c>
      <c r="F31" s="68" t="s">
        <v>643</v>
      </c>
      <c r="G31" s="69">
        <v>3</v>
      </c>
      <c r="H31" s="69">
        <v>12</v>
      </c>
    </row>
    <row r="32" spans="1:8" s="70" customFormat="1">
      <c r="A32" s="68" t="s">
        <v>377</v>
      </c>
      <c r="B32" s="68">
        <v>159</v>
      </c>
      <c r="C32" s="68" t="s">
        <v>139</v>
      </c>
      <c r="D32" s="68" t="s">
        <v>633</v>
      </c>
      <c r="E32" s="68" t="s">
        <v>633</v>
      </c>
      <c r="F32" s="68" t="s">
        <v>634</v>
      </c>
      <c r="G32" s="69">
        <v>129</v>
      </c>
      <c r="H32" s="69">
        <v>1896</v>
      </c>
    </row>
    <row r="33" spans="1:8">
      <c r="A33" s="30" t="s">
        <v>377</v>
      </c>
      <c r="B33" s="30">
        <v>159</v>
      </c>
      <c r="C33" s="30" t="s">
        <v>139</v>
      </c>
      <c r="D33" s="30" t="s">
        <v>635</v>
      </c>
      <c r="E33" s="30" t="s">
        <v>636</v>
      </c>
      <c r="F33" s="30" t="s">
        <v>637</v>
      </c>
      <c r="G33" s="71">
        <v>39</v>
      </c>
      <c r="H33" s="71">
        <v>1451</v>
      </c>
    </row>
    <row r="34" spans="1:8">
      <c r="A34" s="30" t="s">
        <v>377</v>
      </c>
      <c r="B34" s="30">
        <v>159</v>
      </c>
      <c r="C34" s="30" t="s">
        <v>139</v>
      </c>
      <c r="D34" s="30" t="s">
        <v>638</v>
      </c>
      <c r="E34" s="30" t="s">
        <v>639</v>
      </c>
      <c r="F34" s="30" t="s">
        <v>640</v>
      </c>
      <c r="G34" s="71">
        <v>90</v>
      </c>
      <c r="H34" s="71">
        <v>445</v>
      </c>
    </row>
    <row r="35" spans="1:8" s="70" customFormat="1">
      <c r="A35" s="68" t="s">
        <v>377</v>
      </c>
      <c r="B35" s="68">
        <v>159</v>
      </c>
      <c r="C35" s="68" t="s">
        <v>139</v>
      </c>
      <c r="D35" s="68" t="s">
        <v>633</v>
      </c>
      <c r="E35" s="68" t="s">
        <v>633</v>
      </c>
      <c r="F35" s="68" t="s">
        <v>641</v>
      </c>
      <c r="G35" s="69">
        <v>218</v>
      </c>
      <c r="H35" s="69">
        <v>3884</v>
      </c>
    </row>
    <row r="36" spans="1:8">
      <c r="A36" s="30" t="s">
        <v>377</v>
      </c>
      <c r="B36" s="30">
        <v>159</v>
      </c>
      <c r="C36" s="30" t="s">
        <v>139</v>
      </c>
      <c r="D36" s="30" t="s">
        <v>635</v>
      </c>
      <c r="E36" s="30" t="s">
        <v>636</v>
      </c>
      <c r="F36" s="30" t="s">
        <v>637</v>
      </c>
      <c r="G36" s="71">
        <v>148</v>
      </c>
      <c r="H36" s="71">
        <v>2944</v>
      </c>
    </row>
    <row r="37" spans="1:8">
      <c r="A37" s="30" t="s">
        <v>377</v>
      </c>
      <c r="B37" s="30">
        <v>159</v>
      </c>
      <c r="C37" s="30" t="s">
        <v>139</v>
      </c>
      <c r="D37" s="30" t="s">
        <v>638</v>
      </c>
      <c r="E37" s="30" t="s">
        <v>639</v>
      </c>
      <c r="F37" s="30" t="s">
        <v>640</v>
      </c>
      <c r="G37" s="71">
        <v>70</v>
      </c>
      <c r="H37" s="71">
        <v>940</v>
      </c>
    </row>
    <row r="38" spans="1:8" s="70" customFormat="1">
      <c r="A38" s="68" t="s">
        <v>377</v>
      </c>
      <c r="B38" s="68">
        <v>159</v>
      </c>
      <c r="C38" s="68" t="s">
        <v>139</v>
      </c>
      <c r="D38" s="68" t="s">
        <v>633</v>
      </c>
      <c r="E38" s="68" t="s">
        <v>633</v>
      </c>
      <c r="F38" s="68" t="s">
        <v>643</v>
      </c>
      <c r="G38" s="69">
        <v>347</v>
      </c>
      <c r="H38" s="69">
        <v>5780</v>
      </c>
    </row>
    <row r="39" spans="1:8" s="70" customFormat="1">
      <c r="A39" s="68" t="s">
        <v>377</v>
      </c>
      <c r="B39" s="68">
        <v>161</v>
      </c>
      <c r="C39" s="68" t="s">
        <v>141</v>
      </c>
      <c r="D39" s="68" t="s">
        <v>633</v>
      </c>
      <c r="E39" s="68" t="s">
        <v>633</v>
      </c>
      <c r="F39" s="68" t="s">
        <v>634</v>
      </c>
      <c r="G39" s="69">
        <v>2</v>
      </c>
      <c r="H39" s="69">
        <v>10</v>
      </c>
    </row>
    <row r="40" spans="1:8">
      <c r="A40" s="30" t="s">
        <v>377</v>
      </c>
      <c r="B40" s="30">
        <v>161</v>
      </c>
      <c r="C40" s="30" t="s">
        <v>141</v>
      </c>
      <c r="D40" s="30" t="s">
        <v>635</v>
      </c>
      <c r="E40" s="30" t="s">
        <v>636</v>
      </c>
      <c r="F40" s="30" t="s">
        <v>637</v>
      </c>
      <c r="G40" s="71">
        <v>2</v>
      </c>
      <c r="H40" s="71">
        <v>10</v>
      </c>
    </row>
    <row r="41" spans="1:8" s="70" customFormat="1">
      <c r="A41" s="68" t="s">
        <v>377</v>
      </c>
      <c r="B41" s="68">
        <v>161</v>
      </c>
      <c r="C41" s="68" t="s">
        <v>141</v>
      </c>
      <c r="D41" s="68" t="s">
        <v>633</v>
      </c>
      <c r="E41" s="68" t="s">
        <v>633</v>
      </c>
      <c r="F41" s="68" t="s">
        <v>643</v>
      </c>
      <c r="G41" s="69">
        <v>2</v>
      </c>
      <c r="H41" s="69">
        <v>10</v>
      </c>
    </row>
    <row r="42" spans="1:8" s="70" customFormat="1">
      <c r="A42" s="68" t="s">
        <v>615</v>
      </c>
      <c r="B42" s="68">
        <v>453</v>
      </c>
      <c r="C42" s="68" t="s">
        <v>169</v>
      </c>
      <c r="D42" s="68" t="s">
        <v>633</v>
      </c>
      <c r="E42" s="68" t="s">
        <v>633</v>
      </c>
      <c r="F42" s="68" t="s">
        <v>641</v>
      </c>
      <c r="G42" s="69">
        <v>308</v>
      </c>
      <c r="H42" s="69">
        <v>7020</v>
      </c>
    </row>
    <row r="43" spans="1:8">
      <c r="A43" s="30" t="s">
        <v>615</v>
      </c>
      <c r="B43" s="30">
        <v>453</v>
      </c>
      <c r="C43" s="30" t="s">
        <v>169</v>
      </c>
      <c r="D43" s="30" t="s">
        <v>635</v>
      </c>
      <c r="E43" s="30" t="s">
        <v>636</v>
      </c>
      <c r="F43" s="30" t="s">
        <v>637</v>
      </c>
      <c r="G43" s="71">
        <v>156</v>
      </c>
      <c r="H43" s="71">
        <v>3510</v>
      </c>
    </row>
    <row r="44" spans="1:8">
      <c r="A44" s="30" t="s">
        <v>615</v>
      </c>
      <c r="B44" s="30">
        <v>453</v>
      </c>
      <c r="C44" s="30" t="s">
        <v>169</v>
      </c>
      <c r="D44" s="30" t="s">
        <v>638</v>
      </c>
      <c r="E44" s="30" t="s">
        <v>639</v>
      </c>
      <c r="F44" s="30" t="s">
        <v>640</v>
      </c>
      <c r="G44" s="71">
        <v>152</v>
      </c>
      <c r="H44" s="71">
        <v>3510</v>
      </c>
    </row>
    <row r="45" spans="1:8" s="70" customFormat="1">
      <c r="A45" s="68" t="s">
        <v>615</v>
      </c>
      <c r="B45" s="68">
        <v>453</v>
      </c>
      <c r="C45" s="68" t="s">
        <v>169</v>
      </c>
      <c r="D45" s="68" t="s">
        <v>633</v>
      </c>
      <c r="E45" s="68" t="s">
        <v>633</v>
      </c>
      <c r="F45" s="68" t="s">
        <v>643</v>
      </c>
      <c r="G45" s="69">
        <v>308</v>
      </c>
      <c r="H45" s="69">
        <v>7020</v>
      </c>
    </row>
    <row r="46" spans="1:8" s="70" customFormat="1">
      <c r="A46" s="68" t="s">
        <v>288</v>
      </c>
      <c r="B46" s="68">
        <v>404</v>
      </c>
      <c r="C46" s="68" t="s">
        <v>289</v>
      </c>
      <c r="D46" s="68" t="s">
        <v>633</v>
      </c>
      <c r="E46" s="68" t="s">
        <v>633</v>
      </c>
      <c r="F46" s="68" t="s">
        <v>634</v>
      </c>
      <c r="G46" s="69">
        <v>19</v>
      </c>
      <c r="H46" s="69">
        <v>60</v>
      </c>
    </row>
    <row r="47" spans="1:8">
      <c r="A47" s="30" t="s">
        <v>288</v>
      </c>
      <c r="B47" s="30">
        <v>404</v>
      </c>
      <c r="C47" s="30" t="s">
        <v>289</v>
      </c>
      <c r="D47" s="30" t="s">
        <v>635</v>
      </c>
      <c r="E47" s="30" t="s">
        <v>636</v>
      </c>
      <c r="F47" s="30" t="s">
        <v>637</v>
      </c>
      <c r="G47" s="71">
        <v>5</v>
      </c>
      <c r="H47" s="71">
        <v>21</v>
      </c>
    </row>
    <row r="48" spans="1:8">
      <c r="A48" s="30" t="s">
        <v>288</v>
      </c>
      <c r="B48" s="30">
        <v>404</v>
      </c>
      <c r="C48" s="30" t="s">
        <v>289</v>
      </c>
      <c r="D48" s="30" t="s">
        <v>638</v>
      </c>
      <c r="E48" s="30" t="s">
        <v>639</v>
      </c>
      <c r="F48" s="30" t="s">
        <v>640</v>
      </c>
      <c r="G48" s="71">
        <v>9</v>
      </c>
      <c r="H48" s="71">
        <v>28</v>
      </c>
    </row>
    <row r="49" spans="1:8">
      <c r="A49" s="30" t="s">
        <v>288</v>
      </c>
      <c r="B49" s="30">
        <v>404</v>
      </c>
      <c r="C49" s="30" t="s">
        <v>289</v>
      </c>
      <c r="D49" s="30" t="s">
        <v>644</v>
      </c>
      <c r="E49" s="30" t="s">
        <v>645</v>
      </c>
      <c r="F49" s="30" t="s">
        <v>646</v>
      </c>
      <c r="G49" s="71">
        <v>5</v>
      </c>
      <c r="H49" s="71">
        <v>11</v>
      </c>
    </row>
    <row r="50" spans="1:8" s="70" customFormat="1">
      <c r="A50" s="68" t="s">
        <v>288</v>
      </c>
      <c r="B50" s="68">
        <v>404</v>
      </c>
      <c r="C50" s="68" t="s">
        <v>289</v>
      </c>
      <c r="D50" s="68" t="s">
        <v>633</v>
      </c>
      <c r="E50" s="68" t="s">
        <v>633</v>
      </c>
      <c r="F50" s="68" t="s">
        <v>641</v>
      </c>
      <c r="G50" s="69">
        <v>194</v>
      </c>
      <c r="H50" s="69">
        <v>4212</v>
      </c>
    </row>
    <row r="51" spans="1:8">
      <c r="A51" s="30" t="s">
        <v>288</v>
      </c>
      <c r="B51" s="30">
        <v>404</v>
      </c>
      <c r="C51" s="30" t="s">
        <v>289</v>
      </c>
      <c r="D51" s="30" t="s">
        <v>635</v>
      </c>
      <c r="E51" s="30" t="s">
        <v>636</v>
      </c>
      <c r="F51" s="30" t="s">
        <v>637</v>
      </c>
      <c r="G51" s="71">
        <v>106</v>
      </c>
      <c r="H51" s="71">
        <v>1704</v>
      </c>
    </row>
    <row r="52" spans="1:8">
      <c r="A52" s="30" t="s">
        <v>288</v>
      </c>
      <c r="B52" s="30">
        <v>404</v>
      </c>
      <c r="C52" s="30" t="s">
        <v>289</v>
      </c>
      <c r="D52" s="30" t="s">
        <v>638</v>
      </c>
      <c r="E52" s="30" t="s">
        <v>639</v>
      </c>
      <c r="F52" s="30" t="s">
        <v>640</v>
      </c>
      <c r="G52" s="71">
        <v>44</v>
      </c>
      <c r="H52" s="71">
        <v>1254</v>
      </c>
    </row>
    <row r="53" spans="1:8">
      <c r="A53" s="30" t="s">
        <v>288</v>
      </c>
      <c r="B53" s="30">
        <v>404</v>
      </c>
      <c r="C53" s="30" t="s">
        <v>289</v>
      </c>
      <c r="D53" s="30" t="s">
        <v>644</v>
      </c>
      <c r="E53" s="30" t="s">
        <v>645</v>
      </c>
      <c r="F53" s="30" t="s">
        <v>646</v>
      </c>
      <c r="G53" s="71">
        <v>44</v>
      </c>
      <c r="H53" s="71">
        <v>1254</v>
      </c>
    </row>
    <row r="54" spans="1:8" s="70" customFormat="1">
      <c r="A54" s="68" t="s">
        <v>288</v>
      </c>
      <c r="B54" s="68">
        <v>404</v>
      </c>
      <c r="C54" s="68" t="s">
        <v>289</v>
      </c>
      <c r="D54" s="68" t="s">
        <v>633</v>
      </c>
      <c r="E54" s="68" t="s">
        <v>633</v>
      </c>
      <c r="F54" s="68" t="s">
        <v>643</v>
      </c>
      <c r="G54" s="69">
        <v>213</v>
      </c>
      <c r="H54" s="69">
        <v>4272</v>
      </c>
    </row>
    <row r="55" spans="1:8" s="70" customFormat="1">
      <c r="A55" s="68" t="s">
        <v>294</v>
      </c>
      <c r="B55" s="68">
        <v>295</v>
      </c>
      <c r="C55" s="68" t="s">
        <v>295</v>
      </c>
      <c r="D55" s="68" t="s">
        <v>633</v>
      </c>
      <c r="E55" s="68" t="s">
        <v>633</v>
      </c>
      <c r="F55" s="68" t="s">
        <v>634</v>
      </c>
      <c r="G55" s="69">
        <v>2</v>
      </c>
      <c r="H55" s="69">
        <v>6</v>
      </c>
    </row>
    <row r="56" spans="1:8">
      <c r="A56" s="30" t="s">
        <v>294</v>
      </c>
      <c r="B56" s="30">
        <v>295</v>
      </c>
      <c r="C56" s="30" t="s">
        <v>295</v>
      </c>
      <c r="D56" s="30" t="s">
        <v>638</v>
      </c>
      <c r="E56" s="30" t="s">
        <v>639</v>
      </c>
      <c r="F56" s="30" t="s">
        <v>640</v>
      </c>
      <c r="G56" s="71">
        <v>2</v>
      </c>
      <c r="H56" s="71">
        <v>6</v>
      </c>
    </row>
    <row r="57" spans="1:8" s="70" customFormat="1">
      <c r="A57" s="68" t="s">
        <v>294</v>
      </c>
      <c r="B57" s="68">
        <v>295</v>
      </c>
      <c r="C57" s="68" t="s">
        <v>295</v>
      </c>
      <c r="D57" s="68" t="s">
        <v>633</v>
      </c>
      <c r="E57" s="68" t="s">
        <v>633</v>
      </c>
      <c r="F57" s="68" t="s">
        <v>641</v>
      </c>
      <c r="G57" s="69">
        <v>145</v>
      </c>
      <c r="H57" s="69">
        <v>3432</v>
      </c>
    </row>
    <row r="58" spans="1:8">
      <c r="A58" s="30" t="s">
        <v>294</v>
      </c>
      <c r="B58" s="30">
        <v>295</v>
      </c>
      <c r="C58" s="30" t="s">
        <v>295</v>
      </c>
      <c r="D58" s="30" t="s">
        <v>635</v>
      </c>
      <c r="E58" s="30" t="s">
        <v>636</v>
      </c>
      <c r="F58" s="30" t="s">
        <v>637</v>
      </c>
      <c r="G58" s="71">
        <v>74</v>
      </c>
      <c r="H58" s="71">
        <v>1560</v>
      </c>
    </row>
    <row r="59" spans="1:8">
      <c r="A59" s="30" t="s">
        <v>294</v>
      </c>
      <c r="B59" s="30">
        <v>295</v>
      </c>
      <c r="C59" s="30" t="s">
        <v>295</v>
      </c>
      <c r="D59" s="30" t="s">
        <v>638</v>
      </c>
      <c r="E59" s="30" t="s">
        <v>639</v>
      </c>
      <c r="F59" s="30" t="s">
        <v>640</v>
      </c>
      <c r="G59" s="71">
        <v>52</v>
      </c>
      <c r="H59" s="71">
        <v>1404</v>
      </c>
    </row>
    <row r="60" spans="1:8">
      <c r="A60" s="30" t="s">
        <v>294</v>
      </c>
      <c r="B60" s="30">
        <v>295</v>
      </c>
      <c r="C60" s="30" t="s">
        <v>295</v>
      </c>
      <c r="D60" s="30" t="s">
        <v>644</v>
      </c>
      <c r="E60" s="30" t="s">
        <v>645</v>
      </c>
      <c r="F60" s="30" t="s">
        <v>646</v>
      </c>
      <c r="G60" s="71">
        <v>19</v>
      </c>
      <c r="H60" s="71">
        <v>468</v>
      </c>
    </row>
    <row r="61" spans="1:8" s="70" customFormat="1">
      <c r="A61" s="68" t="s">
        <v>294</v>
      </c>
      <c r="B61" s="68">
        <v>295</v>
      </c>
      <c r="C61" s="68" t="s">
        <v>295</v>
      </c>
      <c r="D61" s="68" t="s">
        <v>633</v>
      </c>
      <c r="E61" s="68" t="s">
        <v>633</v>
      </c>
      <c r="F61" s="68" t="s">
        <v>643</v>
      </c>
      <c r="G61" s="69">
        <v>147</v>
      </c>
      <c r="H61" s="69">
        <v>3438</v>
      </c>
    </row>
    <row r="62" spans="1:8" s="70" customFormat="1">
      <c r="A62" s="68" t="s">
        <v>423</v>
      </c>
      <c r="B62" s="68">
        <v>94</v>
      </c>
      <c r="C62" s="68" t="s">
        <v>194</v>
      </c>
      <c r="D62" s="68" t="s">
        <v>633</v>
      </c>
      <c r="E62" s="68" t="s">
        <v>633</v>
      </c>
      <c r="F62" s="68" t="s">
        <v>634</v>
      </c>
      <c r="G62" s="69">
        <v>703</v>
      </c>
      <c r="H62" s="69">
        <v>4317</v>
      </c>
    </row>
    <row r="63" spans="1:8">
      <c r="A63" s="30" t="s">
        <v>423</v>
      </c>
      <c r="B63" s="30">
        <v>94</v>
      </c>
      <c r="C63" s="30" t="s">
        <v>194</v>
      </c>
      <c r="D63" s="30" t="s">
        <v>635</v>
      </c>
      <c r="E63" s="30" t="s">
        <v>636</v>
      </c>
      <c r="F63" s="30" t="s">
        <v>637</v>
      </c>
      <c r="G63" s="71">
        <v>336</v>
      </c>
      <c r="H63" s="71">
        <v>2199</v>
      </c>
    </row>
    <row r="64" spans="1:8">
      <c r="A64" s="30" t="s">
        <v>423</v>
      </c>
      <c r="B64" s="30">
        <v>94</v>
      </c>
      <c r="C64" s="30" t="s">
        <v>194</v>
      </c>
      <c r="D64" s="30" t="s">
        <v>638</v>
      </c>
      <c r="E64" s="30" t="s">
        <v>639</v>
      </c>
      <c r="F64" s="30" t="s">
        <v>640</v>
      </c>
      <c r="G64" s="71">
        <v>237</v>
      </c>
      <c r="H64" s="71">
        <v>1860</v>
      </c>
    </row>
    <row r="65" spans="1:8">
      <c r="A65" s="30" t="s">
        <v>423</v>
      </c>
      <c r="B65" s="30">
        <v>94</v>
      </c>
      <c r="C65" s="30" t="s">
        <v>194</v>
      </c>
      <c r="D65" s="30" t="s">
        <v>644</v>
      </c>
      <c r="E65" s="30" t="s">
        <v>645</v>
      </c>
      <c r="F65" s="30" t="s">
        <v>646</v>
      </c>
      <c r="G65" s="71">
        <v>96</v>
      </c>
      <c r="H65" s="71">
        <v>177</v>
      </c>
    </row>
    <row r="66" spans="1:8">
      <c r="A66" s="30" t="s">
        <v>423</v>
      </c>
      <c r="B66" s="30">
        <v>94</v>
      </c>
      <c r="C66" s="30" t="s">
        <v>194</v>
      </c>
      <c r="D66" s="30" t="s">
        <v>647</v>
      </c>
      <c r="E66" s="30" t="s">
        <v>648</v>
      </c>
      <c r="F66" s="30" t="s">
        <v>649</v>
      </c>
      <c r="G66" s="71">
        <v>0</v>
      </c>
      <c r="H66" s="71">
        <v>1</v>
      </c>
    </row>
    <row r="67" spans="1:8">
      <c r="A67" s="30" t="s">
        <v>423</v>
      </c>
      <c r="B67" s="30">
        <v>94</v>
      </c>
      <c r="C67" s="30" t="s">
        <v>194</v>
      </c>
      <c r="D67" s="30" t="s">
        <v>650</v>
      </c>
      <c r="E67" s="30" t="s">
        <v>651</v>
      </c>
      <c r="F67" s="30" t="s">
        <v>652</v>
      </c>
      <c r="G67" s="71">
        <v>34</v>
      </c>
      <c r="H67" s="71">
        <v>80</v>
      </c>
    </row>
    <row r="68" spans="1:8" s="70" customFormat="1">
      <c r="A68" s="68" t="s">
        <v>423</v>
      </c>
      <c r="B68" s="68">
        <v>94</v>
      </c>
      <c r="C68" s="68" t="s">
        <v>194</v>
      </c>
      <c r="D68" s="68" t="s">
        <v>633</v>
      </c>
      <c r="E68" s="68" t="s">
        <v>633</v>
      </c>
      <c r="F68" s="68" t="s">
        <v>641</v>
      </c>
      <c r="G68" s="69">
        <v>822</v>
      </c>
      <c r="H68" s="69">
        <v>18070</v>
      </c>
    </row>
    <row r="69" spans="1:8">
      <c r="A69" s="30" t="s">
        <v>423</v>
      </c>
      <c r="B69" s="30">
        <v>94</v>
      </c>
      <c r="C69" s="30" t="s">
        <v>194</v>
      </c>
      <c r="D69" s="30" t="s">
        <v>635</v>
      </c>
      <c r="E69" s="30" t="s">
        <v>636</v>
      </c>
      <c r="F69" s="30" t="s">
        <v>637</v>
      </c>
      <c r="G69" s="71">
        <v>193</v>
      </c>
      <c r="H69" s="71">
        <v>4480</v>
      </c>
    </row>
    <row r="70" spans="1:8">
      <c r="A70" s="30" t="s">
        <v>423</v>
      </c>
      <c r="B70" s="30">
        <v>94</v>
      </c>
      <c r="C70" s="30" t="s">
        <v>194</v>
      </c>
      <c r="D70" s="30" t="s">
        <v>638</v>
      </c>
      <c r="E70" s="30" t="s">
        <v>639</v>
      </c>
      <c r="F70" s="30" t="s">
        <v>640</v>
      </c>
      <c r="G70" s="71">
        <v>383</v>
      </c>
      <c r="H70" s="71">
        <v>8074</v>
      </c>
    </row>
    <row r="71" spans="1:8">
      <c r="A71" s="30" t="s">
        <v>423</v>
      </c>
      <c r="B71" s="30">
        <v>94</v>
      </c>
      <c r="C71" s="30" t="s">
        <v>194</v>
      </c>
      <c r="D71" s="30" t="s">
        <v>644</v>
      </c>
      <c r="E71" s="30" t="s">
        <v>645</v>
      </c>
      <c r="F71" s="30" t="s">
        <v>646</v>
      </c>
      <c r="G71" s="71">
        <v>246</v>
      </c>
      <c r="H71" s="71">
        <v>5516</v>
      </c>
    </row>
    <row r="72" spans="1:8" s="70" customFormat="1">
      <c r="A72" s="68" t="s">
        <v>423</v>
      </c>
      <c r="B72" s="68">
        <v>94</v>
      </c>
      <c r="C72" s="68" t="s">
        <v>194</v>
      </c>
      <c r="D72" s="68" t="s">
        <v>633</v>
      </c>
      <c r="E72" s="68" t="s">
        <v>633</v>
      </c>
      <c r="F72" s="68" t="s">
        <v>642</v>
      </c>
      <c r="G72" s="69">
        <v>0</v>
      </c>
      <c r="H72" s="69">
        <v>1825</v>
      </c>
    </row>
    <row r="73" spans="1:8">
      <c r="A73" s="30" t="s">
        <v>423</v>
      </c>
      <c r="B73" s="30">
        <v>94</v>
      </c>
      <c r="C73" s="30" t="s">
        <v>194</v>
      </c>
      <c r="D73" s="30" t="s">
        <v>633</v>
      </c>
      <c r="E73" s="30" t="s">
        <v>653</v>
      </c>
      <c r="F73" s="30" t="s">
        <v>654</v>
      </c>
      <c r="G73" s="71">
        <v>0</v>
      </c>
      <c r="H73" s="71">
        <v>1825</v>
      </c>
    </row>
    <row r="74" spans="1:8" s="70" customFormat="1">
      <c r="A74" s="68" t="s">
        <v>423</v>
      </c>
      <c r="B74" s="68">
        <v>94</v>
      </c>
      <c r="C74" s="68" t="s">
        <v>194</v>
      </c>
      <c r="D74" s="68" t="s">
        <v>633</v>
      </c>
      <c r="E74" s="68" t="s">
        <v>633</v>
      </c>
      <c r="F74" s="68" t="s">
        <v>643</v>
      </c>
      <c r="G74" s="69">
        <v>1525</v>
      </c>
      <c r="H74" s="69">
        <v>24212</v>
      </c>
    </row>
    <row r="75" spans="1:8" s="70" customFormat="1">
      <c r="A75" s="68" t="s">
        <v>423</v>
      </c>
      <c r="B75" s="68">
        <v>79</v>
      </c>
      <c r="C75" s="68" t="s">
        <v>196</v>
      </c>
      <c r="D75" s="68" t="s">
        <v>633</v>
      </c>
      <c r="E75" s="68" t="s">
        <v>633</v>
      </c>
      <c r="F75" s="68" t="s">
        <v>634</v>
      </c>
      <c r="G75" s="69">
        <v>9</v>
      </c>
      <c r="H75" s="69">
        <v>38</v>
      </c>
    </row>
    <row r="76" spans="1:8">
      <c r="A76" s="30" t="s">
        <v>423</v>
      </c>
      <c r="B76" s="30">
        <v>79</v>
      </c>
      <c r="C76" s="30" t="s">
        <v>196</v>
      </c>
      <c r="D76" s="30" t="s">
        <v>635</v>
      </c>
      <c r="E76" s="30" t="s">
        <v>636</v>
      </c>
      <c r="F76" s="30" t="s">
        <v>637</v>
      </c>
      <c r="G76" s="71">
        <v>5</v>
      </c>
      <c r="H76" s="71">
        <v>20</v>
      </c>
    </row>
    <row r="77" spans="1:8">
      <c r="A77" s="30" t="s">
        <v>423</v>
      </c>
      <c r="B77" s="30">
        <v>79</v>
      </c>
      <c r="C77" s="30" t="s">
        <v>196</v>
      </c>
      <c r="D77" s="30" t="s">
        <v>638</v>
      </c>
      <c r="E77" s="30" t="s">
        <v>639</v>
      </c>
      <c r="F77" s="30" t="s">
        <v>640</v>
      </c>
      <c r="G77" s="71">
        <v>4</v>
      </c>
      <c r="H77" s="71">
        <v>18</v>
      </c>
    </row>
    <row r="78" spans="1:8" s="70" customFormat="1">
      <c r="A78" s="68" t="s">
        <v>423</v>
      </c>
      <c r="B78" s="68">
        <v>79</v>
      </c>
      <c r="C78" s="68" t="s">
        <v>196</v>
      </c>
      <c r="D78" s="68" t="s">
        <v>633</v>
      </c>
      <c r="E78" s="68" t="s">
        <v>633</v>
      </c>
      <c r="F78" s="68" t="s">
        <v>643</v>
      </c>
      <c r="G78" s="69">
        <v>9</v>
      </c>
      <c r="H78" s="69">
        <v>38</v>
      </c>
    </row>
    <row r="79" spans="1:8" s="70" customFormat="1">
      <c r="A79" s="68" t="s">
        <v>423</v>
      </c>
      <c r="B79" s="68">
        <v>736</v>
      </c>
      <c r="C79" s="68" t="s">
        <v>245</v>
      </c>
      <c r="D79" s="68" t="s">
        <v>633</v>
      </c>
      <c r="E79" s="68" t="s">
        <v>633</v>
      </c>
      <c r="F79" s="68" t="s">
        <v>641</v>
      </c>
      <c r="G79" s="69">
        <v>1413</v>
      </c>
      <c r="H79" s="69">
        <v>33228</v>
      </c>
    </row>
    <row r="80" spans="1:8">
      <c r="A80" s="30" t="s">
        <v>423</v>
      </c>
      <c r="B80" s="30">
        <v>736</v>
      </c>
      <c r="C80" s="30" t="s">
        <v>245</v>
      </c>
      <c r="D80" s="30" t="s">
        <v>635</v>
      </c>
      <c r="E80" s="30" t="s">
        <v>636</v>
      </c>
      <c r="F80" s="30" t="s">
        <v>637</v>
      </c>
      <c r="G80" s="71">
        <v>330</v>
      </c>
      <c r="H80" s="71">
        <v>8414</v>
      </c>
    </row>
    <row r="81" spans="1:8">
      <c r="A81" s="30" t="s">
        <v>423</v>
      </c>
      <c r="B81" s="30">
        <v>736</v>
      </c>
      <c r="C81" s="30" t="s">
        <v>245</v>
      </c>
      <c r="D81" s="30" t="s">
        <v>638</v>
      </c>
      <c r="E81" s="30" t="s">
        <v>639</v>
      </c>
      <c r="F81" s="30" t="s">
        <v>640</v>
      </c>
      <c r="G81" s="71">
        <v>786</v>
      </c>
      <c r="H81" s="71">
        <v>16655</v>
      </c>
    </row>
    <row r="82" spans="1:8">
      <c r="A82" s="30" t="s">
        <v>423</v>
      </c>
      <c r="B82" s="30">
        <v>736</v>
      </c>
      <c r="C82" s="30" t="s">
        <v>245</v>
      </c>
      <c r="D82" s="30" t="s">
        <v>644</v>
      </c>
      <c r="E82" s="30" t="s">
        <v>645</v>
      </c>
      <c r="F82" s="30" t="s">
        <v>646</v>
      </c>
      <c r="G82" s="71">
        <v>297</v>
      </c>
      <c r="H82" s="71">
        <v>8159</v>
      </c>
    </row>
    <row r="83" spans="1:8" s="70" customFormat="1">
      <c r="A83" s="68" t="s">
        <v>423</v>
      </c>
      <c r="B83" s="68">
        <v>736</v>
      </c>
      <c r="C83" s="68" t="s">
        <v>245</v>
      </c>
      <c r="D83" s="68" t="s">
        <v>633</v>
      </c>
      <c r="E83" s="68" t="s">
        <v>633</v>
      </c>
      <c r="F83" s="68" t="s">
        <v>643</v>
      </c>
      <c r="G83" s="69">
        <v>1413</v>
      </c>
      <c r="H83" s="69">
        <v>33228</v>
      </c>
    </row>
    <row r="84" spans="1:8" s="70" customFormat="1">
      <c r="A84" s="68" t="s">
        <v>423</v>
      </c>
      <c r="B84" s="68">
        <v>691</v>
      </c>
      <c r="C84" s="68" t="s">
        <v>246</v>
      </c>
      <c r="D84" s="68" t="s">
        <v>633</v>
      </c>
      <c r="E84" s="68" t="s">
        <v>633</v>
      </c>
      <c r="F84" s="68" t="s">
        <v>641</v>
      </c>
      <c r="G84" s="69">
        <f>G85+G86+G87</f>
        <v>3485</v>
      </c>
      <c r="H84" s="69">
        <v>81120</v>
      </c>
    </row>
    <row r="85" spans="1:8">
      <c r="A85" s="30" t="s">
        <v>423</v>
      </c>
      <c r="B85" s="30">
        <v>691</v>
      </c>
      <c r="C85" s="30" t="s">
        <v>246</v>
      </c>
      <c r="D85" s="30" t="s">
        <v>635</v>
      </c>
      <c r="E85" s="30" t="s">
        <v>636</v>
      </c>
      <c r="F85" s="30" t="s">
        <v>637</v>
      </c>
      <c r="G85" s="71">
        <v>1041</v>
      </c>
      <c r="H85" s="71">
        <v>24336</v>
      </c>
    </row>
    <row r="86" spans="1:8">
      <c r="A86" s="30" t="s">
        <v>423</v>
      </c>
      <c r="B86" s="30">
        <v>691</v>
      </c>
      <c r="C86" s="30" t="s">
        <v>246</v>
      </c>
      <c r="D86" s="30" t="s">
        <v>638</v>
      </c>
      <c r="E86" s="30" t="s">
        <v>639</v>
      </c>
      <c r="F86" s="30" t="s">
        <v>640</v>
      </c>
      <c r="G86" s="71">
        <v>1312</v>
      </c>
      <c r="H86" s="71">
        <v>32448</v>
      </c>
    </row>
    <row r="87" spans="1:8">
      <c r="A87" s="30" t="s">
        <v>423</v>
      </c>
      <c r="B87" s="30">
        <v>691</v>
      </c>
      <c r="C87" s="30" t="s">
        <v>246</v>
      </c>
      <c r="D87" s="30" t="s">
        <v>644</v>
      </c>
      <c r="E87" s="30" t="s">
        <v>645</v>
      </c>
      <c r="F87" s="30" t="s">
        <v>646</v>
      </c>
      <c r="G87" s="71">
        <v>1132</v>
      </c>
      <c r="H87" s="71">
        <v>24336</v>
      </c>
    </row>
    <row r="88" spans="1:8" s="70" customFormat="1">
      <c r="A88" s="68" t="s">
        <v>423</v>
      </c>
      <c r="B88" s="68">
        <v>691</v>
      </c>
      <c r="C88" s="68" t="s">
        <v>246</v>
      </c>
      <c r="D88" s="68" t="s">
        <v>633</v>
      </c>
      <c r="E88" s="68" t="s">
        <v>633</v>
      </c>
      <c r="F88" s="68" t="s">
        <v>642</v>
      </c>
      <c r="G88" s="69">
        <v>0</v>
      </c>
      <c r="H88" s="69">
        <v>16692</v>
      </c>
    </row>
    <row r="89" spans="1:8">
      <c r="A89" s="30" t="s">
        <v>423</v>
      </c>
      <c r="B89" s="30">
        <v>691</v>
      </c>
      <c r="C89" s="30" t="s">
        <v>246</v>
      </c>
      <c r="D89" s="30" t="s">
        <v>633</v>
      </c>
      <c r="E89" s="30" t="s">
        <v>636</v>
      </c>
      <c r="F89" s="30" t="s">
        <v>637</v>
      </c>
      <c r="G89" s="71">
        <v>0</v>
      </c>
      <c r="H89" s="71">
        <v>4992</v>
      </c>
    </row>
    <row r="90" spans="1:8">
      <c r="A90" s="30" t="s">
        <v>423</v>
      </c>
      <c r="B90" s="30">
        <v>691</v>
      </c>
      <c r="C90" s="30" t="s">
        <v>246</v>
      </c>
      <c r="D90" s="30" t="s">
        <v>633</v>
      </c>
      <c r="E90" s="30" t="s">
        <v>639</v>
      </c>
      <c r="F90" s="30" t="s">
        <v>640</v>
      </c>
      <c r="G90" s="71">
        <v>0</v>
      </c>
      <c r="H90" s="71">
        <v>6708</v>
      </c>
    </row>
    <row r="91" spans="1:8">
      <c r="A91" s="30" t="s">
        <v>423</v>
      </c>
      <c r="B91" s="30">
        <v>691</v>
      </c>
      <c r="C91" s="30" t="s">
        <v>246</v>
      </c>
      <c r="D91" s="30" t="s">
        <v>633</v>
      </c>
      <c r="E91" s="30" t="s">
        <v>645</v>
      </c>
      <c r="F91" s="30" t="s">
        <v>646</v>
      </c>
      <c r="G91" s="71">
        <v>0</v>
      </c>
      <c r="H91" s="71">
        <v>4992</v>
      </c>
    </row>
    <row r="92" spans="1:8" s="70" customFormat="1">
      <c r="A92" s="68" t="s">
        <v>423</v>
      </c>
      <c r="B92" s="68">
        <v>691</v>
      </c>
      <c r="C92" s="68" t="s">
        <v>246</v>
      </c>
      <c r="D92" s="68" t="s">
        <v>633</v>
      </c>
      <c r="E92" s="68" t="s">
        <v>633</v>
      </c>
      <c r="F92" s="68" t="s">
        <v>643</v>
      </c>
      <c r="G92" s="69">
        <v>0</v>
      </c>
      <c r="H92" s="69">
        <v>97812</v>
      </c>
    </row>
    <row r="93" spans="1:8" s="70" customFormat="1">
      <c r="A93" s="68" t="s">
        <v>306</v>
      </c>
      <c r="B93" s="68">
        <v>55</v>
      </c>
      <c r="C93" s="68" t="s">
        <v>307</v>
      </c>
      <c r="D93" s="68" t="s">
        <v>633</v>
      </c>
      <c r="E93" s="68" t="s">
        <v>633</v>
      </c>
      <c r="F93" s="68" t="s">
        <v>642</v>
      </c>
      <c r="G93" s="69">
        <v>0</v>
      </c>
      <c r="H93" s="69">
        <v>1095</v>
      </c>
    </row>
    <row r="94" spans="1:8">
      <c r="A94" s="30" t="s">
        <v>306</v>
      </c>
      <c r="B94" s="30">
        <v>55</v>
      </c>
      <c r="C94" s="30" t="s">
        <v>307</v>
      </c>
      <c r="D94" s="30" t="s">
        <v>633</v>
      </c>
      <c r="E94" s="30" t="s">
        <v>653</v>
      </c>
      <c r="F94" s="30" t="s">
        <v>654</v>
      </c>
      <c r="G94" s="71">
        <v>0</v>
      </c>
      <c r="H94" s="71">
        <v>1095</v>
      </c>
    </row>
    <row r="95" spans="1:8" s="70" customFormat="1">
      <c r="A95" s="68" t="s">
        <v>306</v>
      </c>
      <c r="B95" s="68">
        <v>55</v>
      </c>
      <c r="C95" s="68" t="s">
        <v>307</v>
      </c>
      <c r="D95" s="68" t="s">
        <v>633</v>
      </c>
      <c r="E95" s="68" t="s">
        <v>633</v>
      </c>
      <c r="F95" s="68" t="s">
        <v>643</v>
      </c>
      <c r="G95" s="69">
        <v>0</v>
      </c>
      <c r="H95" s="69">
        <v>1095</v>
      </c>
    </row>
    <row r="96" spans="1:8" s="70" customFormat="1">
      <c r="A96" s="68" t="s">
        <v>306</v>
      </c>
      <c r="B96" s="68">
        <v>62</v>
      </c>
      <c r="C96" s="68" t="s">
        <v>312</v>
      </c>
      <c r="D96" s="68" t="s">
        <v>633</v>
      </c>
      <c r="E96" s="68" t="s">
        <v>633</v>
      </c>
      <c r="F96" s="68" t="s">
        <v>634</v>
      </c>
      <c r="G96" s="69">
        <v>1050</v>
      </c>
      <c r="H96" s="69">
        <v>4779</v>
      </c>
    </row>
    <row r="97" spans="1:8">
      <c r="A97" s="30" t="s">
        <v>306</v>
      </c>
      <c r="B97" s="30">
        <v>62</v>
      </c>
      <c r="C97" s="30" t="s">
        <v>312</v>
      </c>
      <c r="D97" s="30" t="s">
        <v>635</v>
      </c>
      <c r="E97" s="30" t="s">
        <v>636</v>
      </c>
      <c r="F97" s="30" t="s">
        <v>637</v>
      </c>
      <c r="G97" s="71">
        <v>486</v>
      </c>
      <c r="H97" s="71">
        <v>1414</v>
      </c>
    </row>
    <row r="98" spans="1:8">
      <c r="A98" s="30" t="s">
        <v>306</v>
      </c>
      <c r="B98" s="30">
        <v>62</v>
      </c>
      <c r="C98" s="30" t="s">
        <v>312</v>
      </c>
      <c r="D98" s="30" t="s">
        <v>638</v>
      </c>
      <c r="E98" s="30" t="s">
        <v>639</v>
      </c>
      <c r="F98" s="30" t="s">
        <v>640</v>
      </c>
      <c r="G98" s="71">
        <v>467</v>
      </c>
      <c r="H98" s="71">
        <v>3088</v>
      </c>
    </row>
    <row r="99" spans="1:8">
      <c r="A99" s="30" t="s">
        <v>306</v>
      </c>
      <c r="B99" s="30">
        <v>62</v>
      </c>
      <c r="C99" s="30" t="s">
        <v>312</v>
      </c>
      <c r="D99" s="30" t="s">
        <v>644</v>
      </c>
      <c r="E99" s="30" t="s">
        <v>645</v>
      </c>
      <c r="F99" s="30" t="s">
        <v>646</v>
      </c>
      <c r="G99" s="71">
        <v>30</v>
      </c>
      <c r="H99" s="71">
        <v>129</v>
      </c>
    </row>
    <row r="100" spans="1:8">
      <c r="A100" s="30" t="s">
        <v>306</v>
      </c>
      <c r="B100" s="30">
        <v>62</v>
      </c>
      <c r="C100" s="30" t="s">
        <v>312</v>
      </c>
      <c r="D100" s="30" t="s">
        <v>655</v>
      </c>
      <c r="E100" s="30" t="s">
        <v>656</v>
      </c>
      <c r="F100" s="30" t="s">
        <v>657</v>
      </c>
      <c r="G100" s="71">
        <v>25</v>
      </c>
      <c r="H100" s="71">
        <v>56</v>
      </c>
    </row>
    <row r="101" spans="1:8">
      <c r="A101" s="30" t="s">
        <v>306</v>
      </c>
      <c r="B101" s="30">
        <v>62</v>
      </c>
      <c r="C101" s="30" t="s">
        <v>312</v>
      </c>
      <c r="D101" s="30" t="s">
        <v>658</v>
      </c>
      <c r="E101" s="30" t="s">
        <v>659</v>
      </c>
      <c r="F101" s="30" t="s">
        <v>660</v>
      </c>
      <c r="G101" s="71">
        <v>21</v>
      </c>
      <c r="H101" s="71">
        <v>48</v>
      </c>
    </row>
    <row r="102" spans="1:8">
      <c r="A102" s="30" t="s">
        <v>306</v>
      </c>
      <c r="B102" s="30">
        <v>62</v>
      </c>
      <c r="C102" s="30" t="s">
        <v>312</v>
      </c>
      <c r="D102" s="30" t="s">
        <v>661</v>
      </c>
      <c r="E102" s="30" t="s">
        <v>662</v>
      </c>
      <c r="F102" s="30" t="s">
        <v>663</v>
      </c>
      <c r="G102" s="71">
        <v>7</v>
      </c>
      <c r="H102" s="71">
        <v>14</v>
      </c>
    </row>
    <row r="103" spans="1:8">
      <c r="A103" s="30" t="s">
        <v>306</v>
      </c>
      <c r="B103" s="30">
        <v>62</v>
      </c>
      <c r="C103" s="30" t="s">
        <v>312</v>
      </c>
      <c r="D103" s="30" t="s">
        <v>647</v>
      </c>
      <c r="E103" s="30" t="s">
        <v>648</v>
      </c>
      <c r="F103" s="30" t="s">
        <v>649</v>
      </c>
      <c r="G103" s="71">
        <v>5</v>
      </c>
      <c r="H103" s="71">
        <v>10</v>
      </c>
    </row>
    <row r="104" spans="1:8">
      <c r="A104" s="30" t="s">
        <v>306</v>
      </c>
      <c r="B104" s="30">
        <v>62</v>
      </c>
      <c r="C104" s="30" t="s">
        <v>312</v>
      </c>
      <c r="D104" s="30" t="s">
        <v>664</v>
      </c>
      <c r="E104" s="30" t="s">
        <v>665</v>
      </c>
      <c r="F104" s="30" t="s">
        <v>666</v>
      </c>
      <c r="G104" s="71">
        <v>4</v>
      </c>
      <c r="H104" s="71">
        <v>10</v>
      </c>
    </row>
    <row r="105" spans="1:8">
      <c r="A105" s="30" t="s">
        <v>306</v>
      </c>
      <c r="B105" s="30">
        <v>62</v>
      </c>
      <c r="C105" s="30" t="s">
        <v>312</v>
      </c>
      <c r="D105" s="30" t="s">
        <v>650</v>
      </c>
      <c r="E105" s="30" t="s">
        <v>651</v>
      </c>
      <c r="F105" s="30" t="s">
        <v>652</v>
      </c>
      <c r="G105" s="71">
        <v>5</v>
      </c>
      <c r="H105" s="71">
        <v>10</v>
      </c>
    </row>
    <row r="106" spans="1:8" s="70" customFormat="1">
      <c r="A106" s="68" t="s">
        <v>306</v>
      </c>
      <c r="B106" s="68">
        <v>62</v>
      </c>
      <c r="C106" s="68" t="s">
        <v>312</v>
      </c>
      <c r="D106" s="68" t="s">
        <v>633</v>
      </c>
      <c r="E106" s="68" t="s">
        <v>633</v>
      </c>
      <c r="F106" s="68" t="s">
        <v>641</v>
      </c>
      <c r="G106" s="69">
        <v>1306</v>
      </c>
      <c r="H106" s="69">
        <v>15914</v>
      </c>
    </row>
    <row r="107" spans="1:8">
      <c r="A107" s="30" t="s">
        <v>306</v>
      </c>
      <c r="B107" s="30">
        <v>62</v>
      </c>
      <c r="C107" s="30" t="s">
        <v>312</v>
      </c>
      <c r="D107" s="30" t="s">
        <v>635</v>
      </c>
      <c r="E107" s="30" t="s">
        <v>636</v>
      </c>
      <c r="F107" s="30" t="s">
        <v>637</v>
      </c>
      <c r="G107" s="71">
        <v>240</v>
      </c>
      <c r="H107" s="71">
        <v>3120</v>
      </c>
    </row>
    <row r="108" spans="1:8">
      <c r="A108" s="30" t="s">
        <v>306</v>
      </c>
      <c r="B108" s="30">
        <v>62</v>
      </c>
      <c r="C108" s="30" t="s">
        <v>312</v>
      </c>
      <c r="D108" s="30" t="s">
        <v>638</v>
      </c>
      <c r="E108" s="30" t="s">
        <v>639</v>
      </c>
      <c r="F108" s="30" t="s">
        <v>640</v>
      </c>
      <c r="G108" s="71">
        <v>838</v>
      </c>
      <c r="H108" s="71">
        <v>10057</v>
      </c>
    </row>
    <row r="109" spans="1:8">
      <c r="A109" s="30" t="s">
        <v>306</v>
      </c>
      <c r="B109" s="30">
        <v>62</v>
      </c>
      <c r="C109" s="30" t="s">
        <v>312</v>
      </c>
      <c r="D109" s="30" t="s">
        <v>644</v>
      </c>
      <c r="E109" s="30" t="s">
        <v>645</v>
      </c>
      <c r="F109" s="30" t="s">
        <v>646</v>
      </c>
      <c r="G109" s="71">
        <v>228</v>
      </c>
      <c r="H109" s="71">
        <v>2737</v>
      </c>
    </row>
    <row r="110" spans="1:8" s="70" customFormat="1">
      <c r="A110" s="68" t="s">
        <v>306</v>
      </c>
      <c r="B110" s="68">
        <v>62</v>
      </c>
      <c r="C110" s="68" t="s">
        <v>312</v>
      </c>
      <c r="D110" s="68" t="s">
        <v>633</v>
      </c>
      <c r="E110" s="68" t="s">
        <v>633</v>
      </c>
      <c r="F110" s="68" t="s">
        <v>642</v>
      </c>
      <c r="G110" s="69">
        <v>0</v>
      </c>
      <c r="H110" s="69">
        <v>5840</v>
      </c>
    </row>
    <row r="111" spans="1:8">
      <c r="A111" s="30" t="s">
        <v>306</v>
      </c>
      <c r="B111" s="30">
        <v>62</v>
      </c>
      <c r="C111" s="30" t="s">
        <v>312</v>
      </c>
      <c r="D111" s="30" t="s">
        <v>633</v>
      </c>
      <c r="E111" s="30" t="s">
        <v>653</v>
      </c>
      <c r="F111" s="30" t="s">
        <v>654</v>
      </c>
      <c r="G111" s="71">
        <v>0</v>
      </c>
      <c r="H111" s="71">
        <v>3650</v>
      </c>
    </row>
    <row r="112" spans="1:8">
      <c r="A112" s="30" t="s">
        <v>306</v>
      </c>
      <c r="B112" s="30">
        <v>62</v>
      </c>
      <c r="C112" s="30" t="s">
        <v>312</v>
      </c>
      <c r="D112" s="30" t="s">
        <v>633</v>
      </c>
      <c r="E112" s="30" t="s">
        <v>667</v>
      </c>
      <c r="F112" s="30" t="s">
        <v>668</v>
      </c>
      <c r="G112" s="71">
        <v>0</v>
      </c>
      <c r="H112" s="71">
        <v>2190</v>
      </c>
    </row>
    <row r="113" spans="1:8" s="70" customFormat="1">
      <c r="A113" s="68" t="s">
        <v>306</v>
      </c>
      <c r="B113" s="68">
        <v>62</v>
      </c>
      <c r="C113" s="68" t="s">
        <v>312</v>
      </c>
      <c r="D113" s="68" t="s">
        <v>633</v>
      </c>
      <c r="E113" s="68" t="s">
        <v>633</v>
      </c>
      <c r="F113" s="68" t="s">
        <v>643</v>
      </c>
      <c r="G113" s="69">
        <v>2356</v>
      </c>
      <c r="H113" s="69">
        <v>26533</v>
      </c>
    </row>
    <row r="114" spans="1:8" s="70" customFormat="1">
      <c r="A114" s="68"/>
      <c r="B114" s="68"/>
      <c r="C114" s="68" t="s">
        <v>669</v>
      </c>
      <c r="D114" s="68" t="s">
        <v>633</v>
      </c>
      <c r="E114" s="68" t="s">
        <v>633</v>
      </c>
      <c r="F114" s="68" t="s">
        <v>634</v>
      </c>
      <c r="G114" s="69">
        <v>1941</v>
      </c>
      <c r="H114" s="69">
        <v>11270</v>
      </c>
    </row>
    <row r="115" spans="1:8">
      <c r="A115" s="30"/>
      <c r="B115" s="30"/>
      <c r="C115" s="30" t="s">
        <v>669</v>
      </c>
      <c r="D115" s="30" t="s">
        <v>635</v>
      </c>
      <c r="E115" s="30" t="s">
        <v>636</v>
      </c>
      <c r="F115" s="30" t="s">
        <v>637</v>
      </c>
      <c r="G115" s="71">
        <v>889</v>
      </c>
      <c r="H115" s="71">
        <v>5225</v>
      </c>
    </row>
    <row r="116" spans="1:8">
      <c r="A116" s="30"/>
      <c r="B116" s="30"/>
      <c r="C116" s="30" t="s">
        <v>669</v>
      </c>
      <c r="D116" s="30" t="s">
        <v>638</v>
      </c>
      <c r="E116" s="30" t="s">
        <v>639</v>
      </c>
      <c r="F116" s="30" t="s">
        <v>640</v>
      </c>
      <c r="G116" s="71">
        <v>820</v>
      </c>
      <c r="H116" s="71">
        <v>5499</v>
      </c>
    </row>
    <row r="117" spans="1:8">
      <c r="A117" s="30"/>
      <c r="B117" s="30"/>
      <c r="C117" s="30" t="s">
        <v>669</v>
      </c>
      <c r="D117" s="30" t="s">
        <v>644</v>
      </c>
      <c r="E117" s="30" t="s">
        <v>645</v>
      </c>
      <c r="F117" s="30" t="s">
        <v>646</v>
      </c>
      <c r="G117" s="71">
        <v>131</v>
      </c>
      <c r="H117" s="71">
        <v>317</v>
      </c>
    </row>
    <row r="118" spans="1:8">
      <c r="A118" s="30"/>
      <c r="B118" s="30"/>
      <c r="C118" s="30" t="s">
        <v>669</v>
      </c>
      <c r="D118" s="30" t="s">
        <v>655</v>
      </c>
      <c r="E118" s="30" t="s">
        <v>656</v>
      </c>
      <c r="F118" s="30" t="s">
        <v>657</v>
      </c>
      <c r="G118" s="71">
        <v>25</v>
      </c>
      <c r="H118" s="71">
        <v>56</v>
      </c>
    </row>
    <row r="119" spans="1:8">
      <c r="A119" s="30"/>
      <c r="B119" s="30"/>
      <c r="C119" s="30" t="s">
        <v>669</v>
      </c>
      <c r="D119" s="30" t="s">
        <v>658</v>
      </c>
      <c r="E119" s="30" t="s">
        <v>659</v>
      </c>
      <c r="F119" s="30" t="s">
        <v>660</v>
      </c>
      <c r="G119" s="71">
        <v>21</v>
      </c>
      <c r="H119" s="71">
        <v>48</v>
      </c>
    </row>
    <row r="120" spans="1:8">
      <c r="A120" s="30"/>
      <c r="B120" s="30"/>
      <c r="C120" s="30" t="s">
        <v>669</v>
      </c>
      <c r="D120" s="30" t="s">
        <v>661</v>
      </c>
      <c r="E120" s="30" t="s">
        <v>662</v>
      </c>
      <c r="F120" s="30" t="s">
        <v>663</v>
      </c>
      <c r="G120" s="71">
        <v>7</v>
      </c>
      <c r="H120" s="71">
        <v>14</v>
      </c>
    </row>
    <row r="121" spans="1:8">
      <c r="A121" s="30"/>
      <c r="B121" s="30"/>
      <c r="C121" s="30" t="s">
        <v>669</v>
      </c>
      <c r="D121" s="30" t="s">
        <v>647</v>
      </c>
      <c r="E121" s="30" t="s">
        <v>648</v>
      </c>
      <c r="F121" s="30" t="s">
        <v>649</v>
      </c>
      <c r="G121" s="71">
        <v>5</v>
      </c>
      <c r="H121" s="71">
        <v>11</v>
      </c>
    </row>
    <row r="122" spans="1:8">
      <c r="A122" s="30"/>
      <c r="B122" s="30"/>
      <c r="C122" s="30" t="s">
        <v>669</v>
      </c>
      <c r="D122" s="30" t="s">
        <v>664</v>
      </c>
      <c r="E122" s="30" t="s">
        <v>665</v>
      </c>
      <c r="F122" s="30" t="s">
        <v>666</v>
      </c>
      <c r="G122" s="71">
        <v>4</v>
      </c>
      <c r="H122" s="71">
        <v>10</v>
      </c>
    </row>
    <row r="123" spans="1:8">
      <c r="A123" s="30"/>
      <c r="B123" s="30"/>
      <c r="C123" s="30" t="s">
        <v>669</v>
      </c>
      <c r="D123" s="30" t="s">
        <v>650</v>
      </c>
      <c r="E123" s="30" t="s">
        <v>651</v>
      </c>
      <c r="F123" s="30" t="s">
        <v>652</v>
      </c>
      <c r="G123" s="71">
        <v>39</v>
      </c>
      <c r="H123" s="71">
        <v>90</v>
      </c>
    </row>
    <row r="124" spans="1:8" s="70" customFormat="1">
      <c r="A124" s="68"/>
      <c r="B124" s="68"/>
      <c r="C124" s="68" t="s">
        <v>669</v>
      </c>
      <c r="D124" s="68" t="s">
        <v>633</v>
      </c>
      <c r="E124" s="68" t="s">
        <v>633</v>
      </c>
      <c r="F124" s="68" t="s">
        <v>641</v>
      </c>
      <c r="G124" s="69">
        <f>4836+1041+1132+1312</f>
        <v>8321</v>
      </c>
      <c r="H124" s="69">
        <v>175876</v>
      </c>
    </row>
    <row r="125" spans="1:8">
      <c r="A125" s="30"/>
      <c r="B125" s="30"/>
      <c r="C125" s="30" t="s">
        <v>669</v>
      </c>
      <c r="D125" s="30" t="s">
        <v>635</v>
      </c>
      <c r="E125" s="30" t="s">
        <v>636</v>
      </c>
      <c r="F125" s="30" t="s">
        <v>637</v>
      </c>
      <c r="G125" s="71">
        <f>1456+1041</f>
        <v>2497</v>
      </c>
      <c r="H125" s="71">
        <v>54324</v>
      </c>
    </row>
    <row r="126" spans="1:8">
      <c r="A126" s="30"/>
      <c r="B126" s="30"/>
      <c r="C126" s="30" t="s">
        <v>669</v>
      </c>
      <c r="D126" s="30" t="s">
        <v>638</v>
      </c>
      <c r="E126" s="30" t="s">
        <v>639</v>
      </c>
      <c r="F126" s="30" t="s">
        <v>640</v>
      </c>
      <c r="G126" s="71">
        <f>2546+1312</f>
        <v>3858</v>
      </c>
      <c r="H126" s="71">
        <v>79082</v>
      </c>
    </row>
    <row r="127" spans="1:8">
      <c r="A127" s="30"/>
      <c r="B127" s="30"/>
      <c r="C127" s="30" t="s">
        <v>669</v>
      </c>
      <c r="D127" s="30" t="s">
        <v>644</v>
      </c>
      <c r="E127" s="30" t="s">
        <v>645</v>
      </c>
      <c r="F127" s="30" t="s">
        <v>646</v>
      </c>
      <c r="G127" s="71">
        <f>834+1132</f>
        <v>1966</v>
      </c>
      <c r="H127" s="71">
        <v>42470</v>
      </c>
    </row>
    <row r="128" spans="1:8" s="70" customFormat="1">
      <c r="A128" s="68"/>
      <c r="B128" s="68"/>
      <c r="C128" s="68" t="s">
        <v>669</v>
      </c>
      <c r="D128" s="68" t="s">
        <v>633</v>
      </c>
      <c r="E128" s="68" t="s">
        <v>633</v>
      </c>
      <c r="F128" s="68" t="s">
        <v>642</v>
      </c>
      <c r="G128" s="69">
        <v>0</v>
      </c>
      <c r="H128" s="69">
        <v>25796</v>
      </c>
    </row>
    <row r="129" spans="1:8">
      <c r="A129" s="30"/>
      <c r="B129" s="30"/>
      <c r="C129" s="30" t="s">
        <v>669</v>
      </c>
      <c r="D129" s="30" t="s">
        <v>633</v>
      </c>
      <c r="E129" s="30" t="s">
        <v>636</v>
      </c>
      <c r="F129" s="30" t="s">
        <v>637</v>
      </c>
      <c r="G129" s="71">
        <v>0</v>
      </c>
      <c r="H129" s="71">
        <v>5104</v>
      </c>
    </row>
    <row r="130" spans="1:8">
      <c r="A130" s="30"/>
      <c r="B130" s="30"/>
      <c r="C130" s="30" t="s">
        <v>669</v>
      </c>
      <c r="D130" s="30" t="s">
        <v>633</v>
      </c>
      <c r="E130" s="30" t="s">
        <v>639</v>
      </c>
      <c r="F130" s="30" t="s">
        <v>640</v>
      </c>
      <c r="G130" s="71">
        <v>0</v>
      </c>
      <c r="H130" s="71">
        <v>6940</v>
      </c>
    </row>
    <row r="131" spans="1:8">
      <c r="A131" s="30"/>
      <c r="B131" s="30"/>
      <c r="C131" s="30" t="s">
        <v>669</v>
      </c>
      <c r="D131" s="30" t="s">
        <v>633</v>
      </c>
      <c r="E131" s="30" t="s">
        <v>645</v>
      </c>
      <c r="F131" s="30" t="s">
        <v>646</v>
      </c>
      <c r="G131" s="71">
        <v>0</v>
      </c>
      <c r="H131" s="71">
        <v>4992</v>
      </c>
    </row>
    <row r="132" spans="1:8">
      <c r="A132" s="30"/>
      <c r="B132" s="30"/>
      <c r="C132" s="30" t="s">
        <v>669</v>
      </c>
      <c r="D132" s="30" t="s">
        <v>633</v>
      </c>
      <c r="E132" s="30" t="s">
        <v>653</v>
      </c>
      <c r="F132" s="30" t="s">
        <v>654</v>
      </c>
      <c r="G132" s="71">
        <v>0</v>
      </c>
      <c r="H132" s="71">
        <v>6570</v>
      </c>
    </row>
    <row r="133" spans="1:8">
      <c r="A133" s="30"/>
      <c r="B133" s="30"/>
      <c r="C133" s="30" t="s">
        <v>669</v>
      </c>
      <c r="D133" s="30" t="s">
        <v>633</v>
      </c>
      <c r="E133" s="30" t="s">
        <v>667</v>
      </c>
      <c r="F133" s="30" t="s">
        <v>668</v>
      </c>
      <c r="G133" s="71">
        <v>0</v>
      </c>
      <c r="H133" s="71">
        <v>2190</v>
      </c>
    </row>
    <row r="134" spans="1:8" s="70" customFormat="1">
      <c r="A134" s="68"/>
      <c r="B134" s="68"/>
      <c r="C134" s="68" t="s">
        <v>669</v>
      </c>
      <c r="D134" s="68" t="s">
        <v>633</v>
      </c>
      <c r="E134" s="68" t="s">
        <v>633</v>
      </c>
      <c r="F134" s="68" t="s">
        <v>643</v>
      </c>
      <c r="G134" s="69">
        <f>G114+G124</f>
        <v>10262</v>
      </c>
      <c r="H134" s="69">
        <v>212942</v>
      </c>
    </row>
  </sheetData>
  <mergeCells count="10">
    <mergeCell ref="G3:G4"/>
    <mergeCell ref="H3:H4"/>
    <mergeCell ref="A1:H1"/>
    <mergeCell ref="A2:H2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СВОД</vt:lpstr>
      <vt:lpstr>Доп COVID </vt:lpstr>
      <vt:lpstr>ВМП</vt:lpstr>
      <vt:lpstr>Дисп и паракл</vt:lpstr>
      <vt:lpstr>Диализ</vt:lpstr>
      <vt:lpstr>СВОД!Заголовки_для_печати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2022-12-01T06:38:55Z</dcterms:modified>
</cp:coreProperties>
</file>